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20" windowWidth="15195" windowHeight="8700"/>
  </bookViews>
  <sheets>
    <sheet name="3MNVA14" sheetId="1" r:id="rId1"/>
  </sheets>
  <definedNames>
    <definedName name="_xlnm._FilterDatabase" localSheetId="0" hidden="1">'3MNVA14'!$A$14:$U$56</definedName>
  </definedNames>
  <calcPr calcId="145621"/>
</workbook>
</file>

<file path=xl/calcChain.xml><?xml version="1.0" encoding="utf-8"?>
<calcChain xmlns="http://schemas.openxmlformats.org/spreadsheetml/2006/main">
  <c r="F57" i="1" l="1"/>
  <c r="J57" i="1"/>
  <c r="N57" i="1"/>
  <c r="R57" i="1"/>
  <c r="H56" i="1"/>
  <c r="I56" i="1"/>
  <c r="K56" i="1"/>
  <c r="E49" i="1"/>
  <c r="G49" i="1"/>
  <c r="H49" i="1"/>
  <c r="I49" i="1"/>
  <c r="K49" i="1"/>
  <c r="L49" i="1"/>
  <c r="L57" i="1" s="1"/>
  <c r="M49" i="1"/>
  <c r="M57" i="1" s="1"/>
  <c r="O49" i="1"/>
  <c r="O57" i="1" s="1"/>
  <c r="P49" i="1"/>
  <c r="Q49" i="1"/>
  <c r="S49" i="1"/>
  <c r="D49" i="1"/>
  <c r="C10" i="1"/>
  <c r="G25" i="1"/>
  <c r="K25" i="1"/>
  <c r="S25" i="1"/>
  <c r="Q25" i="1"/>
  <c r="P25" i="1"/>
  <c r="I25" i="1"/>
  <c r="H25" i="1"/>
  <c r="E25" i="1"/>
  <c r="D25" i="1"/>
  <c r="P57" i="1" l="1"/>
  <c r="D57" i="1"/>
  <c r="G57" i="1"/>
  <c r="K57" i="1"/>
  <c r="E57" i="1"/>
  <c r="Q57" i="1"/>
  <c r="S57" i="1"/>
  <c r="H57" i="1"/>
  <c r="I57" i="1"/>
  <c r="C49" i="1"/>
  <c r="C25" i="1"/>
  <c r="C8" i="1" s="1"/>
  <c r="C9" i="1" l="1"/>
  <c r="C11" i="1" s="1"/>
  <c r="C57" i="1"/>
</calcChain>
</file>

<file path=xl/sharedStrings.xml><?xml version="1.0" encoding="utf-8"?>
<sst xmlns="http://schemas.openxmlformats.org/spreadsheetml/2006/main" count="209" uniqueCount="131">
  <si>
    <t>Vidékfejlesztési agrármérnöki Mesterszak Mintatanterve</t>
  </si>
  <si>
    <t>Nappali tanulmányi rend</t>
  </si>
  <si>
    <t>Tantárgy státusza</t>
  </si>
  <si>
    <t>Alapozó tárgyak</t>
  </si>
  <si>
    <t>Kötelező szakmai törzstárgyak</t>
  </si>
  <si>
    <t>Szabadon választható tantárgyak</t>
  </si>
  <si>
    <t>Kód</t>
  </si>
  <si>
    <t>Tantárgy</t>
  </si>
  <si>
    <t>Előfeltétel</t>
  </si>
  <si>
    <t>I. félév</t>
  </si>
  <si>
    <t>II. félév</t>
  </si>
  <si>
    <t>III. félév</t>
  </si>
  <si>
    <t>IV. félév</t>
  </si>
  <si>
    <t>Tanszék</t>
  </si>
  <si>
    <t>órasz</t>
  </si>
  <si>
    <t>számk.</t>
  </si>
  <si>
    <t>kred.</t>
  </si>
  <si>
    <t>ea.</t>
  </si>
  <si>
    <t>gy.</t>
  </si>
  <si>
    <t>Fejezetek a matematikából</t>
  </si>
  <si>
    <t>gy5</t>
  </si>
  <si>
    <t>Vezetői gazdaságtan</t>
  </si>
  <si>
    <t>k5</t>
  </si>
  <si>
    <t>Kutatásmódszertan, kommunikáció</t>
  </si>
  <si>
    <t>Vidékszociológia</t>
  </si>
  <si>
    <t>Településfejlesztés</t>
  </si>
  <si>
    <t>Élelmiszergazdasági marketing</t>
  </si>
  <si>
    <t>Marketing és Kereskedelem</t>
  </si>
  <si>
    <t>Régió- és projektmenedzsment</t>
  </si>
  <si>
    <t>Integrált vidékfejlesztés</t>
  </si>
  <si>
    <t>Közösségi gazdaságtan</t>
  </si>
  <si>
    <t>Vidék- és agrárgazdaságtan</t>
  </si>
  <si>
    <t>Alkalmazott informatikai rendszerek</t>
  </si>
  <si>
    <t>Informatika</t>
  </si>
  <si>
    <t>Alternatív gazdálkodás</t>
  </si>
  <si>
    <t>Regionális innováció gazdaságtana és menedzsmentje</t>
  </si>
  <si>
    <t>Helyi gazdaság- és vállalkozásfejlesztés</t>
  </si>
  <si>
    <t>Régió- és településmarketing</t>
  </si>
  <si>
    <t>Térségi- és vidékfejlesztési programok menedzselése</t>
  </si>
  <si>
    <t>Gazdaságtörténet</t>
  </si>
  <si>
    <t>Társadalomtudományi</t>
  </si>
  <si>
    <t>Területi tervezés és programozás</t>
  </si>
  <si>
    <t>Közösségfejlesztés</t>
  </si>
  <si>
    <t>Környezet- és tájgazdálkodás</t>
  </si>
  <si>
    <t>Természetvédelmi</t>
  </si>
  <si>
    <t>Alkalmazott térinformatika</t>
  </si>
  <si>
    <t>Vertikális és horizontális koordináció az élelmiszergazdaságban</t>
  </si>
  <si>
    <t>Szakszeminárium 1.</t>
  </si>
  <si>
    <t>Szakszeminárium 2.</t>
  </si>
  <si>
    <t>Emberi erőforrás gazdálkodás</t>
  </si>
  <si>
    <t>Molnár Gábor</t>
  </si>
  <si>
    <t>Varga Gyula</t>
  </si>
  <si>
    <t>Sarudi Csaba</t>
  </si>
  <si>
    <t>Stettner Eleonóra</t>
  </si>
  <si>
    <t>Csima Ferenc</t>
  </si>
  <si>
    <t>Vass Júlia</t>
  </si>
  <si>
    <t>Walter Virág</t>
  </si>
  <si>
    <t>Gál Zoltán</t>
  </si>
  <si>
    <t>Csukás Béla</t>
  </si>
  <si>
    <t>Szigeti Orsolya</t>
  </si>
  <si>
    <t>Szávai Ferenc</t>
  </si>
  <si>
    <t>József István</t>
  </si>
  <si>
    <t>Körmendi Sándor János</t>
  </si>
  <si>
    <t>Számítógépes problémamegoldás</t>
  </si>
  <si>
    <t>Kövér György</t>
  </si>
  <si>
    <t>Környezetgazdaságtan</t>
  </si>
  <si>
    <t>Nagy Imre</t>
  </si>
  <si>
    <t>Szakmai szigorlat</t>
  </si>
  <si>
    <t>Matematika és Fizika</t>
  </si>
  <si>
    <t>Mezei Cecília</t>
  </si>
  <si>
    <t>Barna Róbert</t>
  </si>
  <si>
    <t>EU agrárpolitika</t>
  </si>
  <si>
    <t>Megszerzendő kredit</t>
  </si>
  <si>
    <t>Összes kredit</t>
  </si>
  <si>
    <t>Tantárgyfelelős</t>
  </si>
  <si>
    <t>Kötelező tárgyak</t>
  </si>
  <si>
    <t>Összesen</t>
  </si>
  <si>
    <t>Parádi-Dolgos Anett</t>
  </si>
  <si>
    <t>Kőműves Zsolt</t>
  </si>
  <si>
    <t>Szakkollégiumi tevékenység</t>
  </si>
  <si>
    <t>Varga József</t>
  </si>
  <si>
    <t>Számvitel és Jog</t>
  </si>
  <si>
    <t>Agrárgazdasági és Menedzsment</t>
  </si>
  <si>
    <t>Pénzügy és Közgazdaságtan</t>
  </si>
  <si>
    <t>Regionális Tudományok és Statisztika</t>
  </si>
  <si>
    <t>Nemzetközi Gazdasági Kapcsolatok</t>
  </si>
  <si>
    <t>Regionális Gazdasági- és Statisztika</t>
  </si>
  <si>
    <t>Képzés Összesen</t>
  </si>
  <si>
    <t>Képzési program (KPR) kódja: 3MNVA14</t>
  </si>
  <si>
    <t>Érvényes: 2014. szeptembertől</t>
  </si>
  <si>
    <t>Szente Viktória</t>
  </si>
  <si>
    <t>Alvincz József</t>
  </si>
  <si>
    <t>Borbély Csaba</t>
  </si>
  <si>
    <t>Agrármarketing</t>
  </si>
  <si>
    <t>Mezei Ceilia</t>
  </si>
  <si>
    <t>Horváthné Kovács Bernadett</t>
  </si>
  <si>
    <t>Élelmiszer-marketing stratégiák</t>
  </si>
  <si>
    <t>Gazdasági jog 2.</t>
  </si>
  <si>
    <t>3MMAF1FJM00011</t>
  </si>
  <si>
    <t>3MAMT1VEG00000</t>
  </si>
  <si>
    <t>3MMAR1KUK00000</t>
  </si>
  <si>
    <t>3MSZJ1GJO00001</t>
  </si>
  <si>
    <t>2MTTU1VSZ00000</t>
  </si>
  <si>
    <t>3BAMT1EEM00000-3</t>
  </si>
  <si>
    <t>3MAMT1EUA00001</t>
  </si>
  <si>
    <t>3MRTS1TFJ00000</t>
  </si>
  <si>
    <t>3MMAR1EGM00000</t>
  </si>
  <si>
    <t>3MRTS1RPM00000-2</t>
  </si>
  <si>
    <t>3MRTS1IVF00000</t>
  </si>
  <si>
    <t>3Mpkg2kga00002</t>
  </si>
  <si>
    <t>3MAMT1VIA00000</t>
  </si>
  <si>
    <t>3MINF1TIF00014-2</t>
  </si>
  <si>
    <t>3MAMT1AGA00011</t>
  </si>
  <si>
    <t>3MRTS1RIM00000</t>
  </si>
  <si>
    <t>3MRTS1HGV00000</t>
  </si>
  <si>
    <t>3MMAR1RTM00000</t>
  </si>
  <si>
    <t>3MAMT1VHK00000</t>
  </si>
  <si>
    <t>3MRTS1VPM00000</t>
  </si>
  <si>
    <t>3MNGK1GTT00014-4</t>
  </si>
  <si>
    <t>3MRTS1SZT00000</t>
  </si>
  <si>
    <t>3MAMT1KÖZ00000</t>
  </si>
  <si>
    <t>3MTKT1KTG00014</t>
  </si>
  <si>
    <t>3MMAR1EMS00000</t>
  </si>
  <si>
    <t>3M0001ss100001-3</t>
  </si>
  <si>
    <t>3M0001SS200000-4</t>
  </si>
  <si>
    <t>3MAMT1SZI00000</t>
  </si>
  <si>
    <t>3MINF3AIR00014</t>
  </si>
  <si>
    <t>3MMAF3SZP00000</t>
  </si>
  <si>
    <t>3MRTS3KGT00000</t>
  </si>
  <si>
    <t>3bpkg3szk00000</t>
  </si>
  <si>
    <t>3MMAR3AGR00000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</si>
</sst>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  <charset val="238"/>
    </font>
    <font>
      <b/>
      <sz val="14"/>
      <name val="Arial"/>
      <family val="2"/>
      <charset val="238"/>
    </font>
    <font>
      <b/>
      <sz val="12"/>
      <name val="Arial"/>
      <family val="2"/>
      <charset val="238"/>
    </font>
    <font>
      <i/>
      <sz val="11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sz val="10"/>
      <name val="Times New Roman"/>
      <family val="1"/>
      <charset val="238"/>
    </font>
    <font>
      <sz val="11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00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80">
    <xf numFmtId="0" fontId="0" fillId="0" borderId="0" xfId="0"/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49" fontId="4" fillId="0" borderId="0" xfId="0" applyNumberFormat="1" applyFont="1" applyAlignment="1">
      <alignment horizontal="center" vertical="center" shrinkToFit="1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vertical="center"/>
    </xf>
    <xf numFmtId="1" fontId="4" fillId="0" borderId="2" xfId="0" applyNumberFormat="1" applyFont="1" applyBorder="1" applyAlignment="1">
      <alignment horizontal="center" vertical="center" shrinkToFit="1"/>
    </xf>
    <xf numFmtId="0" fontId="4" fillId="0" borderId="3" xfId="0" applyFont="1" applyBorder="1" applyAlignment="1">
      <alignment vertical="center"/>
    </xf>
    <xf numFmtId="1" fontId="4" fillId="0" borderId="4" xfId="0" applyNumberFormat="1" applyFont="1" applyBorder="1" applyAlignment="1">
      <alignment horizontal="center" vertical="center" shrinkToFit="1"/>
    </xf>
    <xf numFmtId="0" fontId="5" fillId="0" borderId="0" xfId="0" applyFont="1"/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4" fillId="0" borderId="0" xfId="0" applyFont="1"/>
    <xf numFmtId="0" fontId="7" fillId="0" borderId="0" xfId="0" applyFont="1" applyFill="1"/>
    <xf numFmtId="0" fontId="4" fillId="0" borderId="12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4" fillId="0" borderId="10" xfId="0" applyFont="1" applyBorder="1"/>
    <xf numFmtId="0" fontId="4" fillId="0" borderId="18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4" fillId="0" borderId="20" xfId="0" applyFont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5" fillId="2" borderId="22" xfId="0" applyFont="1" applyFill="1" applyBorder="1" applyAlignment="1">
      <alignment horizontal="center"/>
    </xf>
    <xf numFmtId="0" fontId="4" fillId="2" borderId="29" xfId="0" applyFont="1" applyFill="1" applyBorder="1" applyAlignment="1">
      <alignment horizontal="center"/>
    </xf>
    <xf numFmtId="0" fontId="5" fillId="2" borderId="29" xfId="0" applyFont="1" applyFill="1" applyBorder="1" applyAlignment="1">
      <alignment horizontal="center"/>
    </xf>
    <xf numFmtId="0" fontId="4" fillId="2" borderId="31" xfId="0" applyFont="1" applyFill="1" applyBorder="1" applyAlignment="1">
      <alignment horizontal="left" vertical="center"/>
    </xf>
    <xf numFmtId="0" fontId="4" fillId="2" borderId="22" xfId="0" applyFont="1" applyFill="1" applyBorder="1"/>
    <xf numFmtId="0" fontId="4" fillId="2" borderId="22" xfId="0" applyFont="1" applyFill="1" applyBorder="1" applyAlignment="1">
      <alignment horizontal="left" vertical="center"/>
    </xf>
    <xf numFmtId="0" fontId="4" fillId="2" borderId="32" xfId="0" applyFont="1" applyFill="1" applyBorder="1"/>
    <xf numFmtId="0" fontId="4" fillId="0" borderId="30" xfId="0" applyFont="1" applyBorder="1" applyAlignment="1">
      <alignment horizontal="left" vertical="center"/>
    </xf>
    <xf numFmtId="0" fontId="4" fillId="0" borderId="28" xfId="0" applyFont="1" applyBorder="1" applyAlignment="1">
      <alignment horizontal="center"/>
    </xf>
    <xf numFmtId="0" fontId="4" fillId="0" borderId="36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4" fillId="0" borderId="30" xfId="0" applyFont="1" applyFill="1" applyBorder="1" applyAlignment="1">
      <alignment horizontal="left"/>
    </xf>
    <xf numFmtId="0" fontId="4" fillId="0" borderId="30" xfId="0" applyFont="1" applyBorder="1" applyAlignment="1">
      <alignment horizontal="center"/>
    </xf>
    <xf numFmtId="0" fontId="4" fillId="0" borderId="16" xfId="0" applyFont="1" applyBorder="1"/>
    <xf numFmtId="0" fontId="4" fillId="0" borderId="0" xfId="0" applyFont="1" applyBorder="1"/>
    <xf numFmtId="0" fontId="4" fillId="0" borderId="4" xfId="0" applyFont="1" applyFill="1" applyBorder="1" applyAlignment="1">
      <alignment horizontal="left"/>
    </xf>
    <xf numFmtId="0" fontId="4" fillId="0" borderId="4" xfId="0" applyFont="1" applyBorder="1" applyAlignment="1">
      <alignment horizontal="center"/>
    </xf>
    <xf numFmtId="0" fontId="4" fillId="0" borderId="36" xfId="0" applyFont="1" applyFill="1" applyBorder="1" applyAlignment="1">
      <alignment horizontal="left"/>
    </xf>
    <xf numFmtId="0" fontId="4" fillId="0" borderId="36" xfId="0" applyFont="1" applyBorder="1" applyAlignment="1">
      <alignment horizontal="center"/>
    </xf>
    <xf numFmtId="0" fontId="4" fillId="0" borderId="37" xfId="0" applyFont="1" applyBorder="1" applyAlignment="1">
      <alignment horizontal="center"/>
    </xf>
    <xf numFmtId="0" fontId="4" fillId="0" borderId="38" xfId="0" applyFont="1" applyBorder="1" applyAlignment="1">
      <alignment horizontal="center"/>
    </xf>
    <xf numFmtId="0" fontId="4" fillId="0" borderId="39" xfId="0" applyFont="1" applyBorder="1" applyAlignment="1">
      <alignment horizontal="center"/>
    </xf>
    <xf numFmtId="0" fontId="4" fillId="0" borderId="40" xfId="0" applyFont="1" applyBorder="1"/>
    <xf numFmtId="0" fontId="5" fillId="3" borderId="31" xfId="0" applyFont="1" applyFill="1" applyBorder="1" applyAlignment="1">
      <alignment horizontal="center" vertical="center"/>
    </xf>
    <xf numFmtId="49" fontId="5" fillId="3" borderId="22" xfId="0" applyNumberFormat="1" applyFont="1" applyFill="1" applyBorder="1" applyAlignment="1">
      <alignment horizontal="center" vertical="center" shrinkToFit="1"/>
    </xf>
    <xf numFmtId="1" fontId="5" fillId="2" borderId="32" xfId="0" applyNumberFormat="1" applyFont="1" applyFill="1" applyBorder="1" applyAlignment="1">
      <alignment horizontal="center" vertical="center" shrinkToFit="1"/>
    </xf>
    <xf numFmtId="0" fontId="5" fillId="2" borderId="22" xfId="0" applyFont="1" applyFill="1" applyBorder="1" applyAlignment="1">
      <alignment horizontal="left" vertical="center"/>
    </xf>
    <xf numFmtId="0" fontId="5" fillId="2" borderId="29" xfId="0" applyFont="1" applyFill="1" applyBorder="1" applyAlignment="1">
      <alignment horizontal="left"/>
    </xf>
    <xf numFmtId="0" fontId="5" fillId="2" borderId="22" xfId="0" applyFont="1" applyFill="1" applyBorder="1" applyAlignment="1">
      <alignment horizontal="left"/>
    </xf>
    <xf numFmtId="0" fontId="5" fillId="2" borderId="51" xfId="0" applyFont="1" applyFill="1" applyBorder="1" applyAlignment="1">
      <alignment horizontal="center"/>
    </xf>
    <xf numFmtId="0" fontId="5" fillId="2" borderId="52" xfId="0" applyFont="1" applyFill="1" applyBorder="1" applyAlignment="1">
      <alignment horizontal="center"/>
    </xf>
    <xf numFmtId="0" fontId="5" fillId="2" borderId="53" xfId="0" applyFont="1" applyFill="1" applyBorder="1" applyAlignment="1">
      <alignment horizontal="center"/>
    </xf>
    <xf numFmtId="0" fontId="5" fillId="2" borderId="54" xfId="0" applyFont="1" applyFill="1" applyBorder="1" applyAlignment="1">
      <alignment horizontal="center"/>
    </xf>
    <xf numFmtId="0" fontId="4" fillId="5" borderId="10" xfId="0" applyFont="1" applyFill="1" applyBorder="1"/>
    <xf numFmtId="0" fontId="4" fillId="5" borderId="3" xfId="0" applyFont="1" applyFill="1" applyBorder="1" applyAlignment="1">
      <alignment horizontal="left"/>
    </xf>
    <xf numFmtId="49" fontId="4" fillId="5" borderId="35" xfId="0" applyNumberFormat="1" applyFont="1" applyFill="1" applyBorder="1" applyAlignment="1">
      <alignment horizontal="center" vertical="center" shrinkToFit="1"/>
    </xf>
    <xf numFmtId="0" fontId="7" fillId="5" borderId="18" xfId="0" applyFont="1" applyFill="1" applyBorder="1"/>
    <xf numFmtId="0" fontId="7" fillId="5" borderId="19" xfId="0" applyFont="1" applyFill="1" applyBorder="1"/>
    <xf numFmtId="0" fontId="7" fillId="5" borderId="20" xfId="0" applyFont="1" applyFill="1" applyBorder="1"/>
    <xf numFmtId="0" fontId="4" fillId="5" borderId="18" xfId="0" applyFont="1" applyFill="1" applyBorder="1" applyAlignment="1">
      <alignment horizontal="center"/>
    </xf>
    <xf numFmtId="0" fontId="4" fillId="5" borderId="19" xfId="0" applyFont="1" applyFill="1" applyBorder="1" applyAlignment="1">
      <alignment horizontal="center"/>
    </xf>
    <xf numFmtId="0" fontId="4" fillId="5" borderId="20" xfId="0" applyFont="1" applyFill="1" applyBorder="1" applyAlignment="1">
      <alignment horizontal="center"/>
    </xf>
    <xf numFmtId="0" fontId="4" fillId="5" borderId="18" xfId="0" applyFont="1" applyFill="1" applyBorder="1" applyAlignment="1">
      <alignment horizontal="center" vertical="center"/>
    </xf>
    <xf numFmtId="0" fontId="4" fillId="5" borderId="19" xfId="0" applyFont="1" applyFill="1" applyBorder="1" applyAlignment="1">
      <alignment horizontal="center" vertical="center"/>
    </xf>
    <xf numFmtId="0" fontId="4" fillId="5" borderId="28" xfId="0" applyFont="1" applyFill="1" applyBorder="1" applyAlignment="1">
      <alignment horizontal="center" vertical="center"/>
    </xf>
    <xf numFmtId="0" fontId="4" fillId="5" borderId="30" xfId="0" applyFont="1" applyFill="1" applyBorder="1" applyAlignment="1">
      <alignment horizontal="left"/>
    </xf>
    <xf numFmtId="0" fontId="7" fillId="5" borderId="0" xfId="0" applyFont="1" applyFill="1"/>
    <xf numFmtId="0" fontId="4" fillId="5" borderId="16" xfId="0" applyFont="1" applyFill="1" applyBorder="1"/>
    <xf numFmtId="0" fontId="4" fillId="6" borderId="32" xfId="0" applyFont="1" applyFill="1" applyBorder="1"/>
    <xf numFmtId="0" fontId="4" fillId="6" borderId="33" xfId="0" applyFont="1" applyFill="1" applyBorder="1" applyAlignment="1">
      <alignment horizontal="center"/>
    </xf>
    <xf numFmtId="0" fontId="5" fillId="6" borderId="22" xfId="0" applyFont="1" applyFill="1" applyBorder="1" applyAlignment="1">
      <alignment horizontal="left"/>
    </xf>
    <xf numFmtId="0" fontId="5" fillId="6" borderId="22" xfId="0" applyFont="1" applyFill="1" applyBorder="1" applyAlignment="1">
      <alignment horizontal="center"/>
    </xf>
    <xf numFmtId="0" fontId="4" fillId="6" borderId="22" xfId="0" applyFont="1" applyFill="1" applyBorder="1" applyAlignment="1">
      <alignment horizontal="left" vertical="center"/>
    </xf>
    <xf numFmtId="0" fontId="4" fillId="7" borderId="47" xfId="0" applyFont="1" applyFill="1" applyBorder="1"/>
    <xf numFmtId="0" fontId="4" fillId="7" borderId="3" xfId="0" applyFont="1" applyFill="1" applyBorder="1" applyAlignment="1">
      <alignment vertical="center"/>
    </xf>
    <xf numFmtId="49" fontId="4" fillId="7" borderId="3" xfId="0" applyNumberFormat="1" applyFont="1" applyFill="1" applyBorder="1" applyAlignment="1">
      <alignment horizontal="center" vertical="center" shrinkToFit="1"/>
    </xf>
    <xf numFmtId="0" fontId="4" fillId="7" borderId="18" xfId="0" applyFont="1" applyFill="1" applyBorder="1" applyAlignment="1">
      <alignment horizontal="center"/>
    </xf>
    <xf numFmtId="0" fontId="4" fillId="7" borderId="19" xfId="0" applyFont="1" applyFill="1" applyBorder="1" applyAlignment="1">
      <alignment horizontal="center"/>
    </xf>
    <xf numFmtId="0" fontId="4" fillId="7" borderId="28" xfId="0" applyFont="1" applyFill="1" applyBorder="1" applyAlignment="1">
      <alignment horizontal="center"/>
    </xf>
    <xf numFmtId="0" fontId="4" fillId="7" borderId="20" xfId="0" applyFont="1" applyFill="1" applyBorder="1" applyAlignment="1">
      <alignment horizontal="center"/>
    </xf>
    <xf numFmtId="0" fontId="4" fillId="7" borderId="7" xfId="0" applyFont="1" applyFill="1" applyBorder="1" applyAlignment="1">
      <alignment horizontal="center"/>
    </xf>
    <xf numFmtId="0" fontId="4" fillId="7" borderId="8" xfId="0" applyFont="1" applyFill="1" applyBorder="1" applyAlignment="1">
      <alignment horizontal="center"/>
    </xf>
    <xf numFmtId="0" fontId="4" fillId="7" borderId="9" xfId="0" applyFont="1" applyFill="1" applyBorder="1" applyAlignment="1">
      <alignment horizontal="center"/>
    </xf>
    <xf numFmtId="0" fontId="4" fillId="7" borderId="7" xfId="0" applyFont="1" applyFill="1" applyBorder="1" applyAlignment="1">
      <alignment vertical="center"/>
    </xf>
    <xf numFmtId="0" fontId="4" fillId="7" borderId="8" xfId="0" applyFont="1" applyFill="1" applyBorder="1" applyAlignment="1">
      <alignment vertical="center"/>
    </xf>
    <xf numFmtId="0" fontId="4" fillId="7" borderId="30" xfId="0" applyFont="1" applyFill="1" applyBorder="1" applyAlignment="1">
      <alignment horizontal="left" vertical="center"/>
    </xf>
    <xf numFmtId="0" fontId="4" fillId="7" borderId="40" xfId="0" applyFont="1" applyFill="1" applyBorder="1"/>
    <xf numFmtId="0" fontId="4" fillId="7" borderId="0" xfId="0" applyFont="1" applyFill="1"/>
    <xf numFmtId="0" fontId="4" fillId="7" borderId="10" xfId="0" applyFont="1" applyFill="1" applyBorder="1"/>
    <xf numFmtId="0" fontId="4" fillId="7" borderId="1" xfId="0" applyFont="1" applyFill="1" applyBorder="1" applyAlignment="1">
      <alignment vertical="center"/>
    </xf>
    <xf numFmtId="49" fontId="4" fillId="7" borderId="1" xfId="0" applyNumberFormat="1" applyFont="1" applyFill="1" applyBorder="1" applyAlignment="1">
      <alignment horizontal="center" vertical="center" shrinkToFit="1"/>
    </xf>
    <xf numFmtId="0" fontId="4" fillId="7" borderId="41" xfId="0" applyFont="1" applyFill="1" applyBorder="1" applyAlignment="1">
      <alignment horizontal="center"/>
    </xf>
    <xf numFmtId="0" fontId="4" fillId="7" borderId="42" xfId="0" applyFont="1" applyFill="1" applyBorder="1" applyAlignment="1">
      <alignment horizontal="center"/>
    </xf>
    <xf numFmtId="0" fontId="4" fillId="7" borderId="43" xfId="0" applyFont="1" applyFill="1" applyBorder="1" applyAlignment="1">
      <alignment horizontal="center"/>
    </xf>
    <xf numFmtId="0" fontId="4" fillId="7" borderId="44" xfId="0" applyFont="1" applyFill="1" applyBorder="1" applyAlignment="1">
      <alignment horizontal="center"/>
    </xf>
    <xf numFmtId="0" fontId="4" fillId="7" borderId="2" xfId="0" applyFont="1" applyFill="1" applyBorder="1" applyAlignment="1">
      <alignment horizontal="left" vertical="center"/>
    </xf>
    <xf numFmtId="0" fontId="4" fillId="7" borderId="1" xfId="0" applyFont="1" applyFill="1" applyBorder="1"/>
    <xf numFmtId="0" fontId="4" fillId="7" borderId="3" xfId="0" applyFont="1" applyFill="1" applyBorder="1" applyAlignment="1">
      <alignment horizontal="left"/>
    </xf>
    <xf numFmtId="0" fontId="4" fillId="7" borderId="11" xfId="0" applyFont="1" applyFill="1" applyBorder="1" applyAlignment="1">
      <alignment horizontal="center"/>
    </xf>
    <xf numFmtId="0" fontId="4" fillId="7" borderId="12" xfId="0" applyFont="1" applyFill="1" applyBorder="1" applyAlignment="1">
      <alignment horizontal="center"/>
    </xf>
    <xf numFmtId="0" fontId="4" fillId="7" borderId="5" xfId="0" applyFont="1" applyFill="1" applyBorder="1" applyAlignment="1">
      <alignment horizontal="center"/>
    </xf>
    <xf numFmtId="0" fontId="4" fillId="7" borderId="13" xfId="0" applyFont="1" applyFill="1" applyBorder="1" applyAlignment="1">
      <alignment horizontal="center"/>
    </xf>
    <xf numFmtId="0" fontId="4" fillId="7" borderId="12" xfId="0" applyFont="1" applyFill="1" applyBorder="1"/>
    <xf numFmtId="0" fontId="4" fillId="7" borderId="5" xfId="0" applyFont="1" applyFill="1" applyBorder="1"/>
    <xf numFmtId="0" fontId="4" fillId="7" borderId="6" xfId="0" applyFont="1" applyFill="1" applyBorder="1"/>
    <xf numFmtId="0" fontId="4" fillId="7" borderId="14" xfId="0" applyFont="1" applyFill="1" applyBorder="1" applyAlignment="1">
      <alignment horizontal="center"/>
    </xf>
    <xf numFmtId="0" fontId="4" fillId="7" borderId="3" xfId="0" applyFont="1" applyFill="1" applyBorder="1"/>
    <xf numFmtId="0" fontId="7" fillId="7" borderId="0" xfId="0" applyFont="1" applyFill="1"/>
    <xf numFmtId="0" fontId="4" fillId="7" borderId="6" xfId="0" applyFont="1" applyFill="1" applyBorder="1" applyAlignment="1">
      <alignment horizontal="center"/>
    </xf>
    <xf numFmtId="0" fontId="4" fillId="7" borderId="4" xfId="0" applyFont="1" applyFill="1" applyBorder="1" applyAlignment="1">
      <alignment horizontal="left"/>
    </xf>
    <xf numFmtId="0" fontId="4" fillId="7" borderId="10" xfId="0" applyFont="1" applyFill="1" applyBorder="1" applyAlignment="1">
      <alignment horizontal="left"/>
    </xf>
    <xf numFmtId="0" fontId="4" fillId="7" borderId="23" xfId="0" applyFont="1" applyFill="1" applyBorder="1" applyAlignment="1">
      <alignment horizontal="center"/>
    </xf>
    <xf numFmtId="0" fontId="4" fillId="7" borderId="24" xfId="0" applyFont="1" applyFill="1" applyBorder="1" applyAlignment="1">
      <alignment horizontal="center"/>
    </xf>
    <xf numFmtId="0" fontId="4" fillId="7" borderId="15" xfId="0" applyFont="1" applyFill="1" applyBorder="1" applyAlignment="1">
      <alignment horizontal="center"/>
    </xf>
    <xf numFmtId="0" fontId="4" fillId="7" borderId="26" xfId="0" applyFont="1" applyFill="1" applyBorder="1" applyAlignment="1">
      <alignment horizontal="center"/>
    </xf>
    <xf numFmtId="0" fontId="4" fillId="7" borderId="25" xfId="0" applyFont="1" applyFill="1" applyBorder="1" applyAlignment="1">
      <alignment horizontal="center"/>
    </xf>
    <xf numFmtId="0" fontId="4" fillId="7" borderId="24" xfId="0" applyFont="1" applyFill="1" applyBorder="1"/>
    <xf numFmtId="0" fontId="4" fillId="7" borderId="15" xfId="0" applyFont="1" applyFill="1" applyBorder="1"/>
    <xf numFmtId="0" fontId="4" fillId="7" borderId="26" xfId="0" applyFont="1" applyFill="1" applyBorder="1"/>
    <xf numFmtId="0" fontId="4" fillId="7" borderId="27" xfId="0" applyFont="1" applyFill="1" applyBorder="1" applyAlignment="1">
      <alignment horizontal="center"/>
    </xf>
    <xf numFmtId="0" fontId="4" fillId="7" borderId="4" xfId="0" applyFont="1" applyFill="1" applyBorder="1" applyAlignment="1">
      <alignment horizontal="left" vertical="center"/>
    </xf>
    <xf numFmtId="1" fontId="5" fillId="7" borderId="34" xfId="0" applyNumberFormat="1" applyFont="1" applyFill="1" applyBorder="1" applyAlignment="1">
      <alignment horizontal="center" vertical="center" shrinkToFit="1"/>
    </xf>
    <xf numFmtId="0" fontId="4" fillId="7" borderId="12" xfId="0" applyFont="1" applyFill="1" applyBorder="1" applyAlignment="1">
      <alignment horizontal="center" vertical="center"/>
    </xf>
    <xf numFmtId="0" fontId="4" fillId="7" borderId="5" xfId="0" applyFont="1" applyFill="1" applyBorder="1" applyAlignment="1">
      <alignment horizontal="center" vertical="center"/>
    </xf>
    <xf numFmtId="0" fontId="5" fillId="7" borderId="6" xfId="0" applyFont="1" applyFill="1" applyBorder="1" applyAlignment="1">
      <alignment horizontal="center" vertical="center"/>
    </xf>
    <xf numFmtId="0" fontId="4" fillId="7" borderId="14" xfId="0" applyFont="1" applyFill="1" applyBorder="1"/>
    <xf numFmtId="0" fontId="5" fillId="7" borderId="13" xfId="0" applyFont="1" applyFill="1" applyBorder="1" applyAlignment="1">
      <alignment horizontal="center" vertical="center"/>
    </xf>
    <xf numFmtId="0" fontId="4" fillId="7" borderId="16" xfId="0" applyFont="1" applyFill="1" applyBorder="1"/>
    <xf numFmtId="0" fontId="4" fillId="7" borderId="13" xfId="0" applyFont="1" applyFill="1" applyBorder="1"/>
    <xf numFmtId="0" fontId="4" fillId="7" borderId="3" xfId="0" applyFont="1" applyFill="1" applyBorder="1" applyAlignment="1">
      <alignment shrinkToFit="1"/>
    </xf>
    <xf numFmtId="49" fontId="4" fillId="7" borderId="35" xfId="0" applyNumberFormat="1" applyFont="1" applyFill="1" applyBorder="1" applyAlignment="1">
      <alignment horizontal="center" vertical="center" shrinkToFit="1"/>
    </xf>
    <xf numFmtId="0" fontId="7" fillId="7" borderId="12" xfId="0" applyFont="1" applyFill="1" applyBorder="1"/>
    <xf numFmtId="0" fontId="7" fillId="7" borderId="5" xfId="0" applyFont="1" applyFill="1" applyBorder="1"/>
    <xf numFmtId="0" fontId="7" fillId="7" borderId="13" xfId="0" applyFont="1" applyFill="1" applyBorder="1"/>
    <xf numFmtId="0" fontId="4" fillId="7" borderId="6" xfId="0" applyFont="1" applyFill="1" applyBorder="1" applyAlignment="1">
      <alignment horizontal="center" vertical="center"/>
    </xf>
    <xf numFmtId="0" fontId="4" fillId="7" borderId="11" xfId="0" applyFont="1" applyFill="1" applyBorder="1" applyAlignment="1">
      <alignment horizontal="left"/>
    </xf>
    <xf numFmtId="0" fontId="4" fillId="7" borderId="16" xfId="0" applyFont="1" applyFill="1" applyBorder="1" applyAlignment="1">
      <alignment horizontal="left"/>
    </xf>
    <xf numFmtId="0" fontId="4" fillId="7" borderId="17" xfId="0" applyFont="1" applyFill="1" applyBorder="1" applyAlignment="1">
      <alignment horizontal="center"/>
    </xf>
    <xf numFmtId="0" fontId="4" fillId="7" borderId="7" xfId="0" applyFont="1" applyFill="1" applyBorder="1"/>
    <xf numFmtId="0" fontId="4" fillId="7" borderId="8" xfId="0" applyFont="1" applyFill="1" applyBorder="1"/>
    <xf numFmtId="0" fontId="4" fillId="7" borderId="9" xfId="0" applyFont="1" applyFill="1" applyBorder="1"/>
    <xf numFmtId="0" fontId="4" fillId="7" borderId="21" xfId="0" applyFont="1" applyFill="1" applyBorder="1" applyAlignment="1">
      <alignment horizontal="center"/>
    </xf>
    <xf numFmtId="0" fontId="4" fillId="7" borderId="46" xfId="0" applyFont="1" applyFill="1" applyBorder="1" applyAlignment="1">
      <alignment horizontal="left"/>
    </xf>
    <xf numFmtId="0" fontId="4" fillId="7" borderId="17" xfId="0" applyFont="1" applyFill="1" applyBorder="1" applyAlignment="1">
      <alignment horizontal="left"/>
    </xf>
    <xf numFmtId="0" fontId="4" fillId="7" borderId="18" xfId="0" applyFont="1" applyFill="1" applyBorder="1"/>
    <xf numFmtId="0" fontId="4" fillId="7" borderId="19" xfId="0" applyFont="1" applyFill="1" applyBorder="1"/>
    <xf numFmtId="0" fontId="4" fillId="7" borderId="28" xfId="0" applyFont="1" applyFill="1" applyBorder="1"/>
    <xf numFmtId="0" fontId="4" fillId="7" borderId="20" xfId="0" applyFont="1" applyFill="1" applyBorder="1"/>
    <xf numFmtId="0" fontId="4" fillId="7" borderId="10" xfId="0" applyFont="1" applyFill="1" applyBorder="1" applyAlignment="1">
      <alignment vertical="center"/>
    </xf>
    <xf numFmtId="0" fontId="4" fillId="7" borderId="30" xfId="0" applyFont="1" applyFill="1" applyBorder="1" applyAlignment="1">
      <alignment horizontal="left"/>
    </xf>
    <xf numFmtId="0" fontId="2" fillId="3" borderId="31" xfId="0" applyFont="1" applyFill="1" applyBorder="1" applyAlignment="1">
      <alignment horizontal="center" vertical="center"/>
    </xf>
    <xf numFmtId="0" fontId="2" fillId="3" borderId="45" xfId="0" applyFont="1" applyFill="1" applyBorder="1" applyAlignment="1">
      <alignment horizontal="center" vertical="center"/>
    </xf>
    <xf numFmtId="0" fontId="2" fillId="3" borderId="50" xfId="0" applyFont="1" applyFill="1" applyBorder="1" applyAlignment="1">
      <alignment horizontal="center" vertical="center"/>
    </xf>
    <xf numFmtId="0" fontId="6" fillId="0" borderId="48" xfId="0" applyFont="1" applyBorder="1" applyAlignment="1">
      <alignment horizontal="center" vertical="center"/>
    </xf>
    <xf numFmtId="0" fontId="4" fillId="0" borderId="49" xfId="0" applyFont="1" applyBorder="1"/>
    <xf numFmtId="0" fontId="4" fillId="0" borderId="2" xfId="0" applyFont="1" applyBorder="1"/>
    <xf numFmtId="0" fontId="5" fillId="0" borderId="29" xfId="0" applyFont="1" applyBorder="1" applyAlignment="1">
      <alignment horizontal="center" vertical="center"/>
    </xf>
    <xf numFmtId="0" fontId="4" fillId="0" borderId="47" xfId="0" applyFont="1" applyBorder="1"/>
    <xf numFmtId="0" fontId="4" fillId="0" borderId="33" xfId="0" applyFont="1" applyBorder="1"/>
    <xf numFmtId="0" fontId="5" fillId="4" borderId="31" xfId="0" applyFont="1" applyFill="1" applyBorder="1" applyAlignment="1">
      <alignment horizontal="center" vertical="center"/>
    </xf>
    <xf numFmtId="0" fontId="5" fillId="4" borderId="45" xfId="0" applyFont="1" applyFill="1" applyBorder="1" applyAlignment="1">
      <alignment horizontal="center" vertical="center"/>
    </xf>
    <xf numFmtId="0" fontId="5" fillId="4" borderId="32" xfId="0" applyFont="1" applyFill="1" applyBorder="1" applyAlignment="1">
      <alignment horizontal="center" vertical="center"/>
    </xf>
    <xf numFmtId="0" fontId="2" fillId="3" borderId="32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6" fillId="0" borderId="11" xfId="0" applyFont="1" applyBorder="1" applyAlignment="1">
      <alignment horizontal="center" vertical="center" shrinkToFit="1"/>
    </xf>
    <xf numFmtId="0" fontId="4" fillId="0" borderId="14" xfId="0" applyFont="1" applyBorder="1"/>
    <xf numFmtId="49" fontId="5" fillId="0" borderId="29" xfId="0" applyNumberFormat="1" applyFont="1" applyBorder="1" applyAlignment="1">
      <alignment horizontal="center" vertical="center" shrinkToFit="1"/>
    </xf>
    <xf numFmtId="0" fontId="5" fillId="0" borderId="29" xfId="0" applyFont="1" applyBorder="1" applyAlignment="1">
      <alignment horizontal="center" vertical="center" wrapText="1"/>
    </xf>
    <xf numFmtId="0" fontId="5" fillId="0" borderId="47" xfId="0" applyFont="1" applyBorder="1" applyAlignment="1">
      <alignment horizontal="center" vertical="center"/>
    </xf>
    <xf numFmtId="0" fontId="5" fillId="0" borderId="33" xfId="0" applyFont="1" applyBorder="1" applyAlignment="1">
      <alignment horizontal="center" vertical="center"/>
    </xf>
    <xf numFmtId="0" fontId="4" fillId="0" borderId="47" xfId="0" applyFont="1" applyBorder="1" applyAlignment="1">
      <alignment horizontal="center" vertical="center"/>
    </xf>
    <xf numFmtId="0" fontId="4" fillId="0" borderId="33" xfId="0" applyFont="1" applyBorder="1" applyAlignment="1">
      <alignment horizontal="center" vertical="center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R63"/>
  <sheetViews>
    <sheetView tabSelected="1" topLeftCell="A28" zoomScaleNormal="100" workbookViewId="0">
      <selection activeCell="A43" sqref="A43:XFD43"/>
    </sheetView>
  </sheetViews>
  <sheetFormatPr defaultRowHeight="12.75" x14ac:dyDescent="0.2"/>
  <cols>
    <col min="1" max="1" width="20.42578125" style="2" customWidth="1"/>
    <col min="2" max="2" width="59.7109375" style="2" bestFit="1" customWidth="1"/>
    <col min="3" max="3" width="25.5703125" style="3" bestFit="1" customWidth="1"/>
    <col min="4" max="4" width="4.7109375" style="2" customWidth="1"/>
    <col min="5" max="5" width="3.5703125" style="2" customWidth="1"/>
    <col min="6" max="6" width="6.7109375" style="2" customWidth="1"/>
    <col min="7" max="7" width="5.140625" style="2" customWidth="1"/>
    <col min="8" max="8" width="3.5703125" style="2" customWidth="1"/>
    <col min="9" max="9" width="6.5703125" style="2" customWidth="1"/>
    <col min="10" max="10" width="6.7109375" style="2" customWidth="1"/>
    <col min="11" max="11" width="6.140625" style="2" customWidth="1"/>
    <col min="12" max="12" width="5.28515625" style="2" customWidth="1"/>
    <col min="13" max="13" width="3.5703125" style="2" customWidth="1"/>
    <col min="14" max="14" width="6.7109375" style="2" customWidth="1"/>
    <col min="15" max="15" width="5.140625" style="2" customWidth="1"/>
    <col min="16" max="16" width="3.28515625" style="2" customWidth="1"/>
    <col min="17" max="17" width="3.5703125" style="2" customWidth="1"/>
    <col min="18" max="18" width="6.7109375" style="2" customWidth="1"/>
    <col min="19" max="19" width="5.140625" style="2" customWidth="1"/>
    <col min="20" max="20" width="35.7109375" style="4" customWidth="1"/>
    <col min="21" max="21" width="22.140625" style="15" bestFit="1" customWidth="1"/>
    <col min="22" max="16384" width="9.140625" style="15"/>
  </cols>
  <sheetData>
    <row r="1" spans="1:21" ht="18" x14ac:dyDescent="0.2">
      <c r="A1" s="169" t="s">
        <v>0</v>
      </c>
      <c r="B1" s="169"/>
      <c r="C1" s="169"/>
      <c r="D1" s="169"/>
      <c r="E1" s="169"/>
      <c r="F1" s="169"/>
      <c r="G1" s="169"/>
      <c r="H1" s="169"/>
      <c r="I1" s="169"/>
      <c r="J1" s="169"/>
      <c r="K1" s="169"/>
      <c r="L1" s="169"/>
      <c r="M1" s="169"/>
      <c r="N1" s="169"/>
      <c r="O1" s="169"/>
      <c r="P1" s="169"/>
      <c r="Q1" s="169"/>
      <c r="R1" s="169"/>
      <c r="S1" s="169"/>
      <c r="T1" s="169"/>
      <c r="U1" s="169"/>
    </row>
    <row r="2" spans="1:21" ht="15.75" x14ac:dyDescent="0.2">
      <c r="A2" s="170" t="s">
        <v>88</v>
      </c>
      <c r="B2" s="170"/>
      <c r="C2" s="170"/>
      <c r="D2" s="170"/>
      <c r="E2" s="170"/>
      <c r="F2" s="170"/>
      <c r="G2" s="170"/>
      <c r="H2" s="170"/>
      <c r="I2" s="170"/>
      <c r="J2" s="170"/>
      <c r="K2" s="170"/>
      <c r="L2" s="170"/>
      <c r="M2" s="170"/>
      <c r="N2" s="170"/>
      <c r="O2" s="170"/>
      <c r="P2" s="170"/>
      <c r="Q2" s="170"/>
      <c r="R2" s="170"/>
      <c r="S2" s="170"/>
      <c r="T2" s="170"/>
      <c r="U2" s="170"/>
    </row>
    <row r="3" spans="1:21" ht="15.75" x14ac:dyDescent="0.2">
      <c r="A3" s="170" t="s">
        <v>1</v>
      </c>
      <c r="B3" s="170"/>
      <c r="C3" s="170"/>
      <c r="D3" s="170"/>
      <c r="E3" s="170"/>
      <c r="F3" s="170"/>
      <c r="G3" s="170"/>
      <c r="H3" s="170"/>
      <c r="I3" s="170"/>
      <c r="J3" s="170"/>
      <c r="K3" s="170"/>
      <c r="L3" s="170"/>
      <c r="M3" s="170"/>
      <c r="N3" s="170"/>
      <c r="O3" s="170"/>
      <c r="P3" s="170"/>
      <c r="Q3" s="170"/>
      <c r="R3" s="170"/>
      <c r="S3" s="170"/>
      <c r="T3" s="170"/>
      <c r="U3" s="170"/>
    </row>
    <row r="4" spans="1:21" ht="14.25" x14ac:dyDescent="0.2">
      <c r="A4" s="171" t="s">
        <v>89</v>
      </c>
      <c r="B4" s="171"/>
      <c r="C4" s="171"/>
      <c r="D4" s="171"/>
      <c r="E4" s="171"/>
      <c r="F4" s="171"/>
      <c r="G4" s="171"/>
      <c r="H4" s="171"/>
      <c r="I4" s="171"/>
      <c r="J4" s="171"/>
      <c r="K4" s="171"/>
      <c r="L4" s="171"/>
      <c r="M4" s="171"/>
      <c r="N4" s="171"/>
      <c r="O4" s="171"/>
      <c r="P4" s="171"/>
      <c r="Q4" s="171"/>
      <c r="R4" s="171"/>
      <c r="S4" s="171"/>
      <c r="T4" s="171"/>
      <c r="U4" s="171"/>
    </row>
    <row r="6" spans="1:21" ht="13.5" thickBot="1" x14ac:dyDescent="0.25"/>
    <row r="7" spans="1:21" ht="15" thickBot="1" x14ac:dyDescent="0.25">
      <c r="A7" s="1"/>
      <c r="B7" s="49" t="s">
        <v>2</v>
      </c>
      <c r="C7" s="50" t="s">
        <v>72</v>
      </c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</row>
    <row r="8" spans="1:21" ht="14.25" x14ac:dyDescent="0.2">
      <c r="A8" s="1"/>
      <c r="B8" s="5" t="s">
        <v>3</v>
      </c>
      <c r="C8" s="6">
        <f>C25</f>
        <v>20</v>
      </c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</row>
    <row r="9" spans="1:21" ht="14.25" x14ac:dyDescent="0.2">
      <c r="A9" s="1"/>
      <c r="B9" s="7" t="s">
        <v>4</v>
      </c>
      <c r="C9" s="8">
        <f>C49</f>
        <v>94</v>
      </c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</row>
    <row r="10" spans="1:21" ht="15" thickBot="1" x14ac:dyDescent="0.25">
      <c r="A10" s="1"/>
      <c r="B10" s="7" t="s">
        <v>5</v>
      </c>
      <c r="C10" s="8">
        <f>C56</f>
        <v>6</v>
      </c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</row>
    <row r="11" spans="1:21" ht="13.5" thickBot="1" x14ac:dyDescent="0.25">
      <c r="B11" s="52" t="s">
        <v>73</v>
      </c>
      <c r="C11" s="51">
        <f>SUM(C8:C10)</f>
        <v>120</v>
      </c>
    </row>
    <row r="13" spans="1:21" ht="13.5" thickBot="1" x14ac:dyDescent="0.25"/>
    <row r="14" spans="1:21" s="9" customFormat="1" x14ac:dyDescent="0.2">
      <c r="A14" s="162" t="s">
        <v>6</v>
      </c>
      <c r="B14" s="162" t="s">
        <v>7</v>
      </c>
      <c r="C14" s="174" t="s">
        <v>8</v>
      </c>
      <c r="D14" s="159" t="s">
        <v>9</v>
      </c>
      <c r="E14" s="160"/>
      <c r="F14" s="160"/>
      <c r="G14" s="161"/>
      <c r="H14" s="159" t="s">
        <v>10</v>
      </c>
      <c r="I14" s="160"/>
      <c r="J14" s="160"/>
      <c r="K14" s="161"/>
      <c r="L14" s="159" t="s">
        <v>11</v>
      </c>
      <c r="M14" s="160"/>
      <c r="N14" s="160"/>
      <c r="O14" s="161"/>
      <c r="P14" s="159" t="s">
        <v>12</v>
      </c>
      <c r="Q14" s="160"/>
      <c r="R14" s="160"/>
      <c r="S14" s="161"/>
      <c r="T14" s="162" t="s">
        <v>13</v>
      </c>
      <c r="U14" s="175" t="s">
        <v>74</v>
      </c>
    </row>
    <row r="15" spans="1:21" s="9" customFormat="1" x14ac:dyDescent="0.2">
      <c r="A15" s="163"/>
      <c r="B15" s="178"/>
      <c r="C15" s="163"/>
      <c r="D15" s="172" t="s">
        <v>14</v>
      </c>
      <c r="E15" s="173"/>
      <c r="F15" s="10" t="s">
        <v>15</v>
      </c>
      <c r="G15" s="11" t="s">
        <v>16</v>
      </c>
      <c r="H15" s="172" t="s">
        <v>14</v>
      </c>
      <c r="I15" s="173"/>
      <c r="J15" s="10" t="s">
        <v>15</v>
      </c>
      <c r="K15" s="11" t="s">
        <v>16</v>
      </c>
      <c r="L15" s="172" t="s">
        <v>14</v>
      </c>
      <c r="M15" s="173"/>
      <c r="N15" s="10" t="s">
        <v>15</v>
      </c>
      <c r="O15" s="11" t="s">
        <v>16</v>
      </c>
      <c r="P15" s="172" t="s">
        <v>14</v>
      </c>
      <c r="Q15" s="173"/>
      <c r="R15" s="10" t="s">
        <v>15</v>
      </c>
      <c r="S15" s="11" t="s">
        <v>16</v>
      </c>
      <c r="T15" s="163"/>
      <c r="U15" s="176"/>
    </row>
    <row r="16" spans="1:21" s="9" customFormat="1" ht="13.5" thickBot="1" x14ac:dyDescent="0.25">
      <c r="A16" s="164"/>
      <c r="B16" s="179"/>
      <c r="C16" s="164"/>
      <c r="D16" s="12" t="s">
        <v>17</v>
      </c>
      <c r="E16" s="13" t="s">
        <v>18</v>
      </c>
      <c r="F16" s="13"/>
      <c r="G16" s="14"/>
      <c r="H16" s="12" t="s">
        <v>17</v>
      </c>
      <c r="I16" s="13" t="s">
        <v>18</v>
      </c>
      <c r="J16" s="13"/>
      <c r="K16" s="14"/>
      <c r="L16" s="12" t="s">
        <v>17</v>
      </c>
      <c r="M16" s="13" t="s">
        <v>18</v>
      </c>
      <c r="N16" s="13"/>
      <c r="O16" s="14"/>
      <c r="P16" s="12" t="s">
        <v>17</v>
      </c>
      <c r="Q16" s="13" t="s">
        <v>18</v>
      </c>
      <c r="R16" s="13"/>
      <c r="S16" s="14"/>
      <c r="T16" s="164"/>
      <c r="U16" s="177"/>
    </row>
    <row r="17" spans="1:21" ht="16.5" thickBot="1" x14ac:dyDescent="0.25">
      <c r="A17" s="156" t="s">
        <v>75</v>
      </c>
      <c r="B17" s="157"/>
      <c r="C17" s="157"/>
      <c r="D17" s="157"/>
      <c r="E17" s="157"/>
      <c r="F17" s="157"/>
      <c r="G17" s="157"/>
      <c r="H17" s="157"/>
      <c r="I17" s="157"/>
      <c r="J17" s="157"/>
      <c r="K17" s="157"/>
      <c r="L17" s="157"/>
      <c r="M17" s="157"/>
      <c r="N17" s="157"/>
      <c r="O17" s="157"/>
      <c r="P17" s="157"/>
      <c r="Q17" s="157"/>
      <c r="R17" s="157"/>
      <c r="S17" s="157"/>
      <c r="T17" s="157"/>
      <c r="U17" s="168"/>
    </row>
    <row r="18" spans="1:21" s="16" customFormat="1" ht="12.75" customHeight="1" thickBot="1" x14ac:dyDescent="0.25">
      <c r="A18" s="165" t="s">
        <v>3</v>
      </c>
      <c r="B18" s="166"/>
      <c r="C18" s="166"/>
      <c r="D18" s="166"/>
      <c r="E18" s="166"/>
      <c r="F18" s="166"/>
      <c r="G18" s="166"/>
      <c r="H18" s="166"/>
      <c r="I18" s="166"/>
      <c r="J18" s="166"/>
      <c r="K18" s="166"/>
      <c r="L18" s="166"/>
      <c r="M18" s="166"/>
      <c r="N18" s="166"/>
      <c r="O18" s="166"/>
      <c r="P18" s="166"/>
      <c r="Q18" s="166"/>
      <c r="R18" s="166"/>
      <c r="S18" s="166"/>
      <c r="T18" s="166"/>
      <c r="U18" s="167"/>
    </row>
    <row r="19" spans="1:21" s="113" customFormat="1" ht="12.75" customHeight="1" x14ac:dyDescent="0.2">
      <c r="A19" s="94" t="s">
        <v>98</v>
      </c>
      <c r="B19" s="116" t="s">
        <v>19</v>
      </c>
      <c r="C19" s="117"/>
      <c r="D19" s="118"/>
      <c r="E19" s="119"/>
      <c r="F19" s="119"/>
      <c r="G19" s="120"/>
      <c r="H19" s="118">
        <v>0</v>
      </c>
      <c r="I19" s="119">
        <v>2</v>
      </c>
      <c r="J19" s="119" t="s">
        <v>20</v>
      </c>
      <c r="K19" s="121">
        <v>3</v>
      </c>
      <c r="L19" s="122"/>
      <c r="M19" s="123"/>
      <c r="N19" s="123"/>
      <c r="O19" s="124"/>
      <c r="P19" s="125"/>
      <c r="Q19" s="119"/>
      <c r="R19" s="119"/>
      <c r="S19" s="120"/>
      <c r="T19" s="116" t="s">
        <v>68</v>
      </c>
      <c r="U19" s="94" t="s">
        <v>53</v>
      </c>
    </row>
    <row r="20" spans="1:21" s="113" customFormat="1" ht="12.75" customHeight="1" x14ac:dyDescent="0.2">
      <c r="A20" s="94" t="s">
        <v>99</v>
      </c>
      <c r="B20" s="103" t="s">
        <v>21</v>
      </c>
      <c r="C20" s="104"/>
      <c r="D20" s="105"/>
      <c r="E20" s="106"/>
      <c r="F20" s="106"/>
      <c r="G20" s="114"/>
      <c r="H20" s="105">
        <v>2</v>
      </c>
      <c r="I20" s="106">
        <v>2</v>
      </c>
      <c r="J20" s="106" t="s">
        <v>22</v>
      </c>
      <c r="K20" s="107">
        <v>4</v>
      </c>
      <c r="L20" s="108"/>
      <c r="M20" s="109"/>
      <c r="N20" s="109"/>
      <c r="O20" s="110"/>
      <c r="P20" s="111"/>
      <c r="Q20" s="106"/>
      <c r="R20" s="106"/>
      <c r="S20" s="114"/>
      <c r="T20" s="103" t="s">
        <v>82</v>
      </c>
      <c r="U20" s="112" t="s">
        <v>54</v>
      </c>
    </row>
    <row r="21" spans="1:21" s="113" customFormat="1" ht="12.75" customHeight="1" x14ac:dyDescent="0.2">
      <c r="A21" s="94" t="s">
        <v>100</v>
      </c>
      <c r="B21" s="103" t="s">
        <v>23</v>
      </c>
      <c r="C21" s="104"/>
      <c r="D21" s="105"/>
      <c r="E21" s="106"/>
      <c r="F21" s="106"/>
      <c r="G21" s="114"/>
      <c r="H21" s="105">
        <v>0</v>
      </c>
      <c r="I21" s="106">
        <v>2</v>
      </c>
      <c r="J21" s="119" t="s">
        <v>20</v>
      </c>
      <c r="K21" s="107">
        <v>3</v>
      </c>
      <c r="L21" s="108"/>
      <c r="M21" s="109"/>
      <c r="N21" s="109"/>
      <c r="O21" s="110"/>
      <c r="P21" s="111"/>
      <c r="Q21" s="106"/>
      <c r="R21" s="106"/>
      <c r="S21" s="114"/>
      <c r="T21" s="103" t="s">
        <v>27</v>
      </c>
      <c r="U21" s="112" t="s">
        <v>90</v>
      </c>
    </row>
    <row r="22" spans="1:21" s="113" customFormat="1" ht="12.75" customHeight="1" x14ac:dyDescent="0.2">
      <c r="A22" s="94" t="s">
        <v>101</v>
      </c>
      <c r="B22" s="103" t="s">
        <v>97</v>
      </c>
      <c r="C22" s="104"/>
      <c r="D22" s="105"/>
      <c r="E22" s="106"/>
      <c r="F22" s="106"/>
      <c r="G22" s="114"/>
      <c r="H22" s="105">
        <v>2</v>
      </c>
      <c r="I22" s="106">
        <v>0</v>
      </c>
      <c r="J22" s="106" t="s">
        <v>22</v>
      </c>
      <c r="K22" s="107">
        <v>3</v>
      </c>
      <c r="L22" s="108"/>
      <c r="M22" s="109"/>
      <c r="N22" s="109"/>
      <c r="O22" s="110"/>
      <c r="P22" s="111"/>
      <c r="Q22" s="106"/>
      <c r="R22" s="106"/>
      <c r="S22" s="114"/>
      <c r="T22" s="103" t="s">
        <v>81</v>
      </c>
      <c r="U22" s="112" t="s">
        <v>55</v>
      </c>
    </row>
    <row r="23" spans="1:21" s="113" customFormat="1" ht="12.75" customHeight="1" x14ac:dyDescent="0.2">
      <c r="A23" s="94" t="s">
        <v>102</v>
      </c>
      <c r="B23" s="103" t="s">
        <v>24</v>
      </c>
      <c r="C23" s="104"/>
      <c r="D23" s="105">
        <v>2</v>
      </c>
      <c r="E23" s="106">
        <v>0</v>
      </c>
      <c r="F23" s="106" t="s">
        <v>22</v>
      </c>
      <c r="G23" s="114">
        <v>3</v>
      </c>
      <c r="H23" s="105"/>
      <c r="I23" s="106"/>
      <c r="J23" s="106"/>
      <c r="K23" s="107"/>
      <c r="L23" s="108"/>
      <c r="M23" s="109"/>
      <c r="N23" s="109"/>
      <c r="O23" s="110"/>
      <c r="P23" s="111"/>
      <c r="Q23" s="106"/>
      <c r="R23" s="106"/>
      <c r="S23" s="114"/>
      <c r="T23" s="103" t="s">
        <v>40</v>
      </c>
      <c r="U23" s="112" t="s">
        <v>50</v>
      </c>
    </row>
    <row r="24" spans="1:21" s="113" customFormat="1" ht="12.75" customHeight="1" thickBot="1" x14ac:dyDescent="0.25">
      <c r="A24" s="94" t="s">
        <v>103</v>
      </c>
      <c r="B24" s="142" t="s">
        <v>49</v>
      </c>
      <c r="C24" s="143"/>
      <c r="D24" s="86"/>
      <c r="E24" s="87"/>
      <c r="F24" s="87"/>
      <c r="G24" s="88"/>
      <c r="H24" s="82"/>
      <c r="I24" s="83"/>
      <c r="J24" s="83"/>
      <c r="K24" s="85"/>
      <c r="L24" s="144"/>
      <c r="M24" s="145"/>
      <c r="N24" s="145"/>
      <c r="O24" s="146"/>
      <c r="P24" s="147">
        <v>2</v>
      </c>
      <c r="Q24" s="83">
        <v>0</v>
      </c>
      <c r="R24" s="106" t="s">
        <v>22</v>
      </c>
      <c r="S24" s="84">
        <v>4</v>
      </c>
      <c r="T24" s="142" t="s">
        <v>82</v>
      </c>
      <c r="U24" s="133" t="s">
        <v>56</v>
      </c>
    </row>
    <row r="25" spans="1:21" s="16" customFormat="1" ht="13.5" thickBot="1" x14ac:dyDescent="0.25">
      <c r="A25" s="27"/>
      <c r="B25" s="53" t="s">
        <v>76</v>
      </c>
      <c r="C25" s="28">
        <f>G25+K25+O25+S25</f>
        <v>20</v>
      </c>
      <c r="D25" s="55">
        <f t="shared" ref="D25:S25" si="0">SUM(D19:D24)</f>
        <v>2</v>
      </c>
      <c r="E25" s="56">
        <f t="shared" si="0"/>
        <v>0</v>
      </c>
      <c r="F25" s="56"/>
      <c r="G25" s="57">
        <f t="shared" si="0"/>
        <v>3</v>
      </c>
      <c r="H25" s="55">
        <f t="shared" si="0"/>
        <v>4</v>
      </c>
      <c r="I25" s="56">
        <f t="shared" si="0"/>
        <v>6</v>
      </c>
      <c r="J25" s="56"/>
      <c r="K25" s="57">
        <f t="shared" si="0"/>
        <v>13</v>
      </c>
      <c r="L25" s="55"/>
      <c r="M25" s="56"/>
      <c r="N25" s="56"/>
      <c r="O25" s="57"/>
      <c r="P25" s="55">
        <f t="shared" si="0"/>
        <v>2</v>
      </c>
      <c r="Q25" s="56">
        <f t="shared" si="0"/>
        <v>0</v>
      </c>
      <c r="R25" s="56"/>
      <c r="S25" s="57">
        <f t="shared" si="0"/>
        <v>4</v>
      </c>
      <c r="T25" s="29"/>
      <c r="U25" s="30"/>
    </row>
    <row r="26" spans="1:21" s="16" customFormat="1" ht="12.75" customHeight="1" thickBot="1" x14ac:dyDescent="0.25">
      <c r="A26" s="165" t="s">
        <v>4</v>
      </c>
      <c r="B26" s="166"/>
      <c r="C26" s="166"/>
      <c r="D26" s="166"/>
      <c r="E26" s="166"/>
      <c r="F26" s="166"/>
      <c r="G26" s="166"/>
      <c r="H26" s="166"/>
      <c r="I26" s="166"/>
      <c r="J26" s="166"/>
      <c r="K26" s="166"/>
      <c r="L26" s="166"/>
      <c r="M26" s="166"/>
      <c r="N26" s="166"/>
      <c r="O26" s="166"/>
      <c r="P26" s="166"/>
      <c r="Q26" s="166"/>
      <c r="R26" s="166"/>
      <c r="S26" s="166"/>
      <c r="T26" s="166"/>
      <c r="U26" s="167"/>
    </row>
    <row r="27" spans="1:21" s="113" customFormat="1" ht="12.75" customHeight="1" x14ac:dyDescent="0.2">
      <c r="A27" s="94" t="s">
        <v>104</v>
      </c>
      <c r="B27" s="116" t="s">
        <v>71</v>
      </c>
      <c r="C27" s="117"/>
      <c r="D27" s="118"/>
      <c r="E27" s="119"/>
      <c r="F27" s="119"/>
      <c r="G27" s="121"/>
      <c r="H27" s="122"/>
      <c r="I27" s="123"/>
      <c r="J27" s="123"/>
      <c r="K27" s="124"/>
      <c r="L27" s="122"/>
      <c r="M27" s="123"/>
      <c r="N27" s="123"/>
      <c r="O27" s="124"/>
      <c r="P27" s="125">
        <v>2</v>
      </c>
      <c r="Q27" s="119">
        <v>2</v>
      </c>
      <c r="R27" s="119" t="s">
        <v>22</v>
      </c>
      <c r="S27" s="120">
        <v>5</v>
      </c>
      <c r="T27" s="148" t="s">
        <v>82</v>
      </c>
      <c r="U27" s="94" t="s">
        <v>51</v>
      </c>
    </row>
    <row r="28" spans="1:21" s="113" customFormat="1" ht="12.75" customHeight="1" x14ac:dyDescent="0.2">
      <c r="A28" s="94" t="s">
        <v>105</v>
      </c>
      <c r="B28" s="103" t="s">
        <v>25</v>
      </c>
      <c r="C28" s="141"/>
      <c r="D28" s="105"/>
      <c r="E28" s="106"/>
      <c r="F28" s="106"/>
      <c r="G28" s="107"/>
      <c r="H28" s="105">
        <v>2</v>
      </c>
      <c r="I28" s="106">
        <v>0</v>
      </c>
      <c r="J28" s="106" t="s">
        <v>22</v>
      </c>
      <c r="K28" s="114">
        <v>3</v>
      </c>
      <c r="L28" s="108"/>
      <c r="M28" s="109"/>
      <c r="N28" s="109"/>
      <c r="O28" s="110"/>
      <c r="P28" s="111"/>
      <c r="Q28" s="106"/>
      <c r="R28" s="106"/>
      <c r="S28" s="114"/>
      <c r="T28" s="103" t="s">
        <v>84</v>
      </c>
      <c r="U28" s="112" t="s">
        <v>94</v>
      </c>
    </row>
    <row r="29" spans="1:21" s="113" customFormat="1" ht="12.75" customHeight="1" x14ac:dyDescent="0.2">
      <c r="A29" s="94" t="s">
        <v>106</v>
      </c>
      <c r="B29" s="103" t="s">
        <v>26</v>
      </c>
      <c r="C29" s="104"/>
      <c r="D29" s="105">
        <v>2</v>
      </c>
      <c r="E29" s="106">
        <v>1</v>
      </c>
      <c r="F29" s="106" t="s">
        <v>22</v>
      </c>
      <c r="G29" s="107">
        <v>4</v>
      </c>
      <c r="H29" s="108"/>
      <c r="I29" s="109"/>
      <c r="J29" s="109"/>
      <c r="K29" s="110"/>
      <c r="L29" s="108"/>
      <c r="M29" s="109"/>
      <c r="N29" s="109"/>
      <c r="O29" s="110"/>
      <c r="P29" s="111"/>
      <c r="Q29" s="106"/>
      <c r="R29" s="106"/>
      <c r="S29" s="114"/>
      <c r="T29" s="115" t="s">
        <v>27</v>
      </c>
      <c r="U29" s="112" t="s">
        <v>90</v>
      </c>
    </row>
    <row r="30" spans="1:21" s="113" customFormat="1" ht="12.75" customHeight="1" x14ac:dyDescent="0.2">
      <c r="A30" s="94" t="s">
        <v>107</v>
      </c>
      <c r="B30" s="103" t="s">
        <v>28</v>
      </c>
      <c r="C30" s="104"/>
      <c r="D30" s="105">
        <v>2</v>
      </c>
      <c r="E30" s="106">
        <v>1</v>
      </c>
      <c r="F30" s="106" t="s">
        <v>22</v>
      </c>
      <c r="G30" s="107">
        <v>4</v>
      </c>
      <c r="H30" s="108"/>
      <c r="I30" s="109"/>
      <c r="J30" s="109"/>
      <c r="K30" s="110"/>
      <c r="L30" s="108"/>
      <c r="M30" s="109"/>
      <c r="N30" s="109"/>
      <c r="O30" s="110"/>
      <c r="P30" s="111"/>
      <c r="Q30" s="106"/>
      <c r="R30" s="106"/>
      <c r="S30" s="114"/>
      <c r="T30" s="103" t="s">
        <v>84</v>
      </c>
      <c r="U30" s="112" t="s">
        <v>57</v>
      </c>
    </row>
    <row r="31" spans="1:21" s="113" customFormat="1" ht="12.75" customHeight="1" x14ac:dyDescent="0.2">
      <c r="A31" s="94" t="s">
        <v>108</v>
      </c>
      <c r="B31" s="103" t="s">
        <v>29</v>
      </c>
      <c r="C31" s="104"/>
      <c r="D31" s="105"/>
      <c r="E31" s="106"/>
      <c r="F31" s="106"/>
      <c r="G31" s="107"/>
      <c r="H31" s="108"/>
      <c r="I31" s="109"/>
      <c r="J31" s="109"/>
      <c r="K31" s="110"/>
      <c r="L31" s="108"/>
      <c r="M31" s="109"/>
      <c r="N31" s="109"/>
      <c r="O31" s="110"/>
      <c r="P31" s="111">
        <v>2</v>
      </c>
      <c r="Q31" s="106">
        <v>1</v>
      </c>
      <c r="R31" s="106" t="s">
        <v>22</v>
      </c>
      <c r="S31" s="114">
        <v>5</v>
      </c>
      <c r="T31" s="103" t="s">
        <v>84</v>
      </c>
      <c r="U31" s="112" t="s">
        <v>52</v>
      </c>
    </row>
    <row r="32" spans="1:21" s="113" customFormat="1" ht="12.75" customHeight="1" x14ac:dyDescent="0.2">
      <c r="A32" s="94" t="s">
        <v>109</v>
      </c>
      <c r="B32" s="103" t="s">
        <v>30</v>
      </c>
      <c r="C32" s="141"/>
      <c r="D32" s="105">
        <v>2</v>
      </c>
      <c r="E32" s="106">
        <v>2</v>
      </c>
      <c r="F32" s="106" t="s">
        <v>22</v>
      </c>
      <c r="G32" s="107">
        <v>5</v>
      </c>
      <c r="H32" s="108"/>
      <c r="I32" s="109"/>
      <c r="J32" s="109"/>
      <c r="K32" s="110"/>
      <c r="L32" s="108"/>
      <c r="M32" s="109"/>
      <c r="N32" s="109"/>
      <c r="O32" s="110"/>
      <c r="P32" s="111"/>
      <c r="Q32" s="106"/>
      <c r="R32" s="106"/>
      <c r="S32" s="114"/>
      <c r="T32" s="115" t="s">
        <v>83</v>
      </c>
      <c r="U32" s="112" t="s">
        <v>77</v>
      </c>
    </row>
    <row r="33" spans="1:148" s="113" customFormat="1" ht="12.75" customHeight="1" x14ac:dyDescent="0.2">
      <c r="A33" s="94" t="s">
        <v>110</v>
      </c>
      <c r="B33" s="103" t="s">
        <v>31</v>
      </c>
      <c r="C33" s="104"/>
      <c r="D33" s="105">
        <v>2</v>
      </c>
      <c r="E33" s="106">
        <v>2</v>
      </c>
      <c r="F33" s="106" t="s">
        <v>22</v>
      </c>
      <c r="G33" s="107">
        <v>5</v>
      </c>
      <c r="H33" s="108"/>
      <c r="I33" s="109"/>
      <c r="J33" s="109"/>
      <c r="K33" s="110"/>
      <c r="L33" s="108"/>
      <c r="M33" s="109"/>
      <c r="N33" s="109"/>
      <c r="O33" s="110"/>
      <c r="P33" s="111"/>
      <c r="Q33" s="106"/>
      <c r="R33" s="106"/>
      <c r="S33" s="114"/>
      <c r="T33" s="115" t="s">
        <v>82</v>
      </c>
      <c r="U33" s="112" t="s">
        <v>54</v>
      </c>
    </row>
    <row r="34" spans="1:148" s="113" customFormat="1" ht="12.75" customHeight="1" x14ac:dyDescent="0.2">
      <c r="A34" s="94" t="s">
        <v>111</v>
      </c>
      <c r="B34" s="154" t="s">
        <v>45</v>
      </c>
      <c r="C34" s="143"/>
      <c r="D34" s="82">
        <v>2</v>
      </c>
      <c r="E34" s="83">
        <v>1</v>
      </c>
      <c r="F34" s="83" t="s">
        <v>20</v>
      </c>
      <c r="G34" s="85">
        <v>4</v>
      </c>
      <c r="H34" s="150"/>
      <c r="I34" s="151"/>
      <c r="J34" s="151"/>
      <c r="K34" s="152"/>
      <c r="L34" s="150"/>
      <c r="M34" s="151"/>
      <c r="N34" s="151"/>
      <c r="O34" s="152"/>
      <c r="P34" s="147"/>
      <c r="Q34" s="83"/>
      <c r="R34" s="83"/>
      <c r="S34" s="84"/>
      <c r="T34" s="155" t="s">
        <v>33</v>
      </c>
      <c r="U34" s="133" t="s">
        <v>70</v>
      </c>
    </row>
    <row r="35" spans="1:148" s="113" customFormat="1" ht="12.75" customHeight="1" x14ac:dyDescent="0.2">
      <c r="A35" s="94" t="s">
        <v>112</v>
      </c>
      <c r="B35" s="103" t="s">
        <v>34</v>
      </c>
      <c r="C35" s="104"/>
      <c r="D35" s="105">
        <v>2</v>
      </c>
      <c r="E35" s="106">
        <v>0</v>
      </c>
      <c r="F35" s="106" t="s">
        <v>22</v>
      </c>
      <c r="G35" s="107">
        <v>3</v>
      </c>
      <c r="H35" s="108"/>
      <c r="I35" s="109"/>
      <c r="J35" s="109"/>
      <c r="K35" s="110"/>
      <c r="L35" s="111"/>
      <c r="M35" s="106"/>
      <c r="N35" s="106"/>
      <c r="O35" s="107"/>
      <c r="P35" s="105"/>
      <c r="Q35" s="106"/>
      <c r="R35" s="106"/>
      <c r="S35" s="107"/>
      <c r="T35" s="103" t="s">
        <v>82</v>
      </c>
      <c r="U35" s="112" t="s">
        <v>78</v>
      </c>
    </row>
    <row r="36" spans="1:148" s="113" customFormat="1" ht="12.75" customHeight="1" x14ac:dyDescent="0.2">
      <c r="A36" s="94" t="s">
        <v>113</v>
      </c>
      <c r="B36" s="103" t="s">
        <v>35</v>
      </c>
      <c r="C36" s="104"/>
      <c r="D36" s="105"/>
      <c r="E36" s="106"/>
      <c r="F36" s="106"/>
      <c r="G36" s="107"/>
      <c r="H36" s="108"/>
      <c r="I36" s="109"/>
      <c r="J36" s="109"/>
      <c r="K36" s="110"/>
      <c r="L36" s="131"/>
      <c r="M36" s="109"/>
      <c r="N36" s="109"/>
      <c r="O36" s="134"/>
      <c r="P36" s="105">
        <v>3</v>
      </c>
      <c r="Q36" s="106">
        <v>0</v>
      </c>
      <c r="R36" s="106" t="s">
        <v>22</v>
      </c>
      <c r="S36" s="107">
        <v>3</v>
      </c>
      <c r="T36" s="103" t="s">
        <v>84</v>
      </c>
      <c r="U36" s="112" t="s">
        <v>57</v>
      </c>
    </row>
    <row r="37" spans="1:148" s="113" customFormat="1" ht="12.75" customHeight="1" x14ac:dyDescent="0.2">
      <c r="A37" s="94" t="s">
        <v>114</v>
      </c>
      <c r="B37" s="103" t="s">
        <v>36</v>
      </c>
      <c r="C37" s="104"/>
      <c r="D37" s="105"/>
      <c r="E37" s="106"/>
      <c r="F37" s="106"/>
      <c r="G37" s="107"/>
      <c r="H37" s="108"/>
      <c r="I37" s="109"/>
      <c r="J37" s="109"/>
      <c r="K37" s="110"/>
      <c r="L37" s="131"/>
      <c r="M37" s="109"/>
      <c r="N37" s="109"/>
      <c r="O37" s="134"/>
      <c r="P37" s="105">
        <v>2</v>
      </c>
      <c r="Q37" s="106">
        <v>0</v>
      </c>
      <c r="R37" s="119" t="s">
        <v>20</v>
      </c>
      <c r="S37" s="107">
        <v>3</v>
      </c>
      <c r="T37" s="103" t="s">
        <v>84</v>
      </c>
      <c r="U37" s="112" t="s">
        <v>69</v>
      </c>
    </row>
    <row r="38" spans="1:148" s="113" customFormat="1" ht="12.75" customHeight="1" x14ac:dyDescent="0.2">
      <c r="A38" s="94" t="s">
        <v>115</v>
      </c>
      <c r="B38" s="103" t="s">
        <v>37</v>
      </c>
      <c r="C38" s="141"/>
      <c r="D38" s="105"/>
      <c r="E38" s="106"/>
      <c r="F38" s="106"/>
      <c r="G38" s="107"/>
      <c r="H38" s="108"/>
      <c r="I38" s="109"/>
      <c r="J38" s="109"/>
      <c r="K38" s="110"/>
      <c r="L38" s="111">
        <v>2</v>
      </c>
      <c r="M38" s="106">
        <v>1</v>
      </c>
      <c r="N38" s="106" t="s">
        <v>22</v>
      </c>
      <c r="O38" s="107">
        <v>4</v>
      </c>
      <c r="P38" s="108"/>
      <c r="Q38" s="109"/>
      <c r="R38" s="109"/>
      <c r="S38" s="134"/>
      <c r="T38" s="103" t="s">
        <v>27</v>
      </c>
      <c r="U38" s="112" t="s">
        <v>59</v>
      </c>
    </row>
    <row r="39" spans="1:148" s="113" customFormat="1" ht="12.75" customHeight="1" x14ac:dyDescent="0.2">
      <c r="A39" s="94" t="s">
        <v>116</v>
      </c>
      <c r="B39" s="103" t="s">
        <v>46</v>
      </c>
      <c r="C39" s="104"/>
      <c r="D39" s="105"/>
      <c r="E39" s="106"/>
      <c r="F39" s="106"/>
      <c r="G39" s="107"/>
      <c r="H39" s="108"/>
      <c r="I39" s="109"/>
      <c r="J39" s="109"/>
      <c r="K39" s="110"/>
      <c r="L39" s="111">
        <v>2</v>
      </c>
      <c r="M39" s="106">
        <v>1</v>
      </c>
      <c r="N39" s="106" t="s">
        <v>22</v>
      </c>
      <c r="O39" s="107">
        <v>4</v>
      </c>
      <c r="P39" s="108"/>
      <c r="Q39" s="109"/>
      <c r="R39" s="109"/>
      <c r="S39" s="134"/>
      <c r="T39" s="103" t="s">
        <v>82</v>
      </c>
      <c r="U39" s="112" t="s">
        <v>91</v>
      </c>
    </row>
    <row r="40" spans="1:148" s="113" customFormat="1" ht="12.75" customHeight="1" x14ac:dyDescent="0.2">
      <c r="A40" s="94" t="s">
        <v>117</v>
      </c>
      <c r="B40" s="103" t="s">
        <v>38</v>
      </c>
      <c r="C40" s="104"/>
      <c r="D40" s="105"/>
      <c r="E40" s="106"/>
      <c r="F40" s="106"/>
      <c r="G40" s="107"/>
      <c r="H40" s="108"/>
      <c r="I40" s="109"/>
      <c r="J40" s="109"/>
      <c r="K40" s="110"/>
      <c r="L40" s="111">
        <v>1</v>
      </c>
      <c r="M40" s="106">
        <v>2</v>
      </c>
      <c r="N40" s="106" t="s">
        <v>20</v>
      </c>
      <c r="O40" s="107">
        <v>4</v>
      </c>
      <c r="P40" s="108"/>
      <c r="Q40" s="109"/>
      <c r="R40" s="109"/>
      <c r="S40" s="134"/>
      <c r="T40" s="103" t="s">
        <v>84</v>
      </c>
      <c r="U40" s="135" t="s">
        <v>95</v>
      </c>
    </row>
    <row r="41" spans="1:148" s="113" customFormat="1" ht="12.75" customHeight="1" x14ac:dyDescent="0.2">
      <c r="A41" s="94" t="s">
        <v>118</v>
      </c>
      <c r="B41" s="103" t="s">
        <v>39</v>
      </c>
      <c r="C41" s="104"/>
      <c r="D41" s="108"/>
      <c r="E41" s="109"/>
      <c r="F41" s="109"/>
      <c r="G41" s="134"/>
      <c r="H41" s="105">
        <v>2</v>
      </c>
      <c r="I41" s="106">
        <v>0</v>
      </c>
      <c r="J41" s="106" t="s">
        <v>22</v>
      </c>
      <c r="K41" s="114">
        <v>3</v>
      </c>
      <c r="L41" s="111"/>
      <c r="M41" s="106"/>
      <c r="N41" s="106"/>
      <c r="O41" s="107"/>
      <c r="P41" s="105"/>
      <c r="Q41" s="106"/>
      <c r="R41" s="106"/>
      <c r="S41" s="107"/>
      <c r="T41" s="103" t="s">
        <v>85</v>
      </c>
      <c r="U41" s="112" t="s">
        <v>60</v>
      </c>
    </row>
    <row r="42" spans="1:148" s="113" customFormat="1" ht="12.75" customHeight="1" x14ac:dyDescent="0.2">
      <c r="A42" s="94" t="s">
        <v>119</v>
      </c>
      <c r="B42" s="103" t="s">
        <v>41</v>
      </c>
      <c r="C42" s="141"/>
      <c r="D42" s="105"/>
      <c r="E42" s="106"/>
      <c r="F42" s="106"/>
      <c r="G42" s="107"/>
      <c r="H42" s="108"/>
      <c r="I42" s="109"/>
      <c r="J42" s="109"/>
      <c r="K42" s="110"/>
      <c r="L42" s="131"/>
      <c r="M42" s="109"/>
      <c r="N42" s="109"/>
      <c r="O42" s="134"/>
      <c r="P42" s="105">
        <v>2</v>
      </c>
      <c r="Q42" s="106">
        <v>1</v>
      </c>
      <c r="R42" s="119" t="s">
        <v>20</v>
      </c>
      <c r="S42" s="107">
        <v>3</v>
      </c>
      <c r="T42" s="103" t="s">
        <v>84</v>
      </c>
      <c r="U42" s="112" t="s">
        <v>69</v>
      </c>
    </row>
    <row r="43" spans="1:148" s="113" customFormat="1" ht="12.75" customHeight="1" x14ac:dyDescent="0.2">
      <c r="A43" s="94" t="s">
        <v>120</v>
      </c>
      <c r="B43" s="103" t="s">
        <v>42</v>
      </c>
      <c r="C43" s="141"/>
      <c r="D43" s="105">
        <v>1</v>
      </c>
      <c r="E43" s="106">
        <v>2</v>
      </c>
      <c r="F43" s="119" t="s">
        <v>20</v>
      </c>
      <c r="G43" s="107">
        <v>4</v>
      </c>
      <c r="H43" s="108"/>
      <c r="I43" s="109"/>
      <c r="J43" s="109"/>
      <c r="K43" s="110"/>
      <c r="L43" s="111"/>
      <c r="M43" s="106"/>
      <c r="N43" s="106"/>
      <c r="O43" s="107"/>
      <c r="P43" s="105"/>
      <c r="Q43" s="106"/>
      <c r="R43" s="106"/>
      <c r="S43" s="107"/>
      <c r="T43" s="103" t="s">
        <v>82</v>
      </c>
      <c r="U43" s="112" t="s">
        <v>61</v>
      </c>
    </row>
    <row r="44" spans="1:148" s="113" customFormat="1" ht="12.75" customHeight="1" x14ac:dyDescent="0.2">
      <c r="A44" s="94" t="s">
        <v>121</v>
      </c>
      <c r="B44" s="103" t="s">
        <v>43</v>
      </c>
      <c r="C44" s="141"/>
      <c r="D44" s="105">
        <v>2</v>
      </c>
      <c r="E44" s="106">
        <v>1</v>
      </c>
      <c r="F44" s="106" t="s">
        <v>22</v>
      </c>
      <c r="G44" s="107">
        <v>4</v>
      </c>
      <c r="H44" s="108"/>
      <c r="I44" s="109"/>
      <c r="J44" s="109"/>
      <c r="K44" s="110"/>
      <c r="L44" s="111"/>
      <c r="M44" s="106"/>
      <c r="N44" s="106"/>
      <c r="O44" s="107"/>
      <c r="P44" s="105"/>
      <c r="Q44" s="106"/>
      <c r="R44" s="106"/>
      <c r="S44" s="107"/>
      <c r="T44" s="103" t="s">
        <v>44</v>
      </c>
      <c r="U44" s="112" t="s">
        <v>62</v>
      </c>
    </row>
    <row r="45" spans="1:148" s="113" customFormat="1" ht="12.75" customHeight="1" x14ac:dyDescent="0.2">
      <c r="A45" s="94" t="s">
        <v>122</v>
      </c>
      <c r="B45" s="80" t="s">
        <v>96</v>
      </c>
      <c r="C45" s="149"/>
      <c r="D45" s="82"/>
      <c r="E45" s="83"/>
      <c r="F45" s="83"/>
      <c r="G45" s="85"/>
      <c r="H45" s="150"/>
      <c r="I45" s="151"/>
      <c r="J45" s="151"/>
      <c r="K45" s="152"/>
      <c r="L45" s="147">
        <v>2</v>
      </c>
      <c r="M45" s="83">
        <v>1</v>
      </c>
      <c r="N45" s="119" t="s">
        <v>20</v>
      </c>
      <c r="O45" s="85">
        <v>4</v>
      </c>
      <c r="P45" s="150"/>
      <c r="Q45" s="151"/>
      <c r="R45" s="151"/>
      <c r="S45" s="153"/>
      <c r="T45" s="142" t="s">
        <v>27</v>
      </c>
      <c r="U45" s="133" t="s">
        <v>59</v>
      </c>
    </row>
    <row r="46" spans="1:148" x14ac:dyDescent="0.2">
      <c r="A46" s="21" t="s">
        <v>123</v>
      </c>
      <c r="B46" s="37" t="s">
        <v>47</v>
      </c>
      <c r="C46" s="38"/>
      <c r="D46" s="22"/>
      <c r="E46" s="23"/>
      <c r="F46" s="23"/>
      <c r="G46" s="24"/>
      <c r="H46" s="22"/>
      <c r="I46" s="23"/>
      <c r="J46" s="23"/>
      <c r="K46" s="24"/>
      <c r="L46" s="22">
        <v>0</v>
      </c>
      <c r="M46" s="23">
        <v>2</v>
      </c>
      <c r="N46" s="23" t="s">
        <v>20</v>
      </c>
      <c r="O46" s="24">
        <v>10</v>
      </c>
      <c r="P46" s="22"/>
      <c r="Q46" s="23"/>
      <c r="R46" s="23"/>
      <c r="S46" s="34"/>
      <c r="T46" s="33"/>
      <c r="U46" s="39"/>
      <c r="AC46" s="40"/>
      <c r="AD46" s="40"/>
      <c r="AE46" s="40"/>
      <c r="AF46" s="40"/>
      <c r="AG46" s="40"/>
      <c r="AH46" s="40"/>
      <c r="AI46" s="40"/>
      <c r="AJ46" s="40"/>
      <c r="AK46" s="40"/>
      <c r="AL46" s="40"/>
      <c r="AM46" s="40"/>
      <c r="AN46" s="40"/>
      <c r="AO46" s="40"/>
      <c r="AP46" s="40"/>
      <c r="AQ46" s="40"/>
      <c r="AR46" s="40"/>
      <c r="AS46" s="40"/>
      <c r="AT46" s="40"/>
      <c r="AU46" s="40"/>
      <c r="AV46" s="40"/>
      <c r="AW46" s="40"/>
      <c r="AX46" s="40"/>
      <c r="AY46" s="40"/>
      <c r="AZ46" s="40"/>
      <c r="BA46" s="40"/>
      <c r="BB46" s="40"/>
      <c r="BC46" s="40"/>
      <c r="BD46" s="40"/>
      <c r="BE46" s="40"/>
      <c r="BF46" s="40"/>
      <c r="BG46" s="40"/>
      <c r="BH46" s="40"/>
      <c r="BI46" s="40"/>
      <c r="BJ46" s="40"/>
      <c r="BK46" s="40"/>
      <c r="BL46" s="40"/>
      <c r="BM46" s="40"/>
      <c r="BN46" s="40"/>
      <c r="BO46" s="40"/>
      <c r="BP46" s="40"/>
      <c r="BQ46" s="40"/>
      <c r="BR46" s="40"/>
      <c r="BS46" s="40"/>
      <c r="BT46" s="40"/>
      <c r="BU46" s="40"/>
      <c r="BV46" s="40"/>
      <c r="BW46" s="40"/>
      <c r="BX46" s="40"/>
      <c r="BY46" s="40"/>
      <c r="BZ46" s="40"/>
      <c r="CA46" s="40"/>
      <c r="CB46" s="40"/>
      <c r="CC46" s="40"/>
      <c r="CD46" s="40"/>
      <c r="CE46" s="40"/>
      <c r="CF46" s="40"/>
      <c r="CG46" s="40"/>
      <c r="CH46" s="40"/>
      <c r="CI46" s="40"/>
      <c r="CJ46" s="40"/>
      <c r="CK46" s="40"/>
      <c r="CL46" s="40"/>
      <c r="CM46" s="40"/>
      <c r="CN46" s="40"/>
      <c r="CO46" s="40"/>
      <c r="CP46" s="40"/>
      <c r="CQ46" s="40"/>
      <c r="CR46" s="40"/>
      <c r="CS46" s="40"/>
      <c r="CT46" s="40"/>
      <c r="CU46" s="40"/>
      <c r="CV46" s="40"/>
      <c r="CW46" s="40"/>
      <c r="CX46" s="40"/>
      <c r="CY46" s="40"/>
      <c r="CZ46" s="40"/>
      <c r="DA46" s="40"/>
      <c r="DB46" s="40"/>
      <c r="DC46" s="40"/>
      <c r="DD46" s="40"/>
      <c r="DE46" s="40"/>
      <c r="DF46" s="40"/>
      <c r="DG46" s="40"/>
      <c r="DH46" s="40"/>
      <c r="DI46" s="40"/>
      <c r="DJ46" s="40"/>
      <c r="DK46" s="40"/>
      <c r="DL46" s="40"/>
      <c r="DM46" s="40"/>
      <c r="DN46" s="40"/>
      <c r="DO46" s="40"/>
      <c r="DP46" s="40"/>
      <c r="DQ46" s="40"/>
      <c r="DR46" s="40"/>
      <c r="DS46" s="40"/>
      <c r="DT46" s="40"/>
      <c r="DU46" s="40"/>
      <c r="DV46" s="40"/>
      <c r="DW46" s="40"/>
      <c r="DX46" s="40"/>
      <c r="DY46" s="40"/>
      <c r="DZ46" s="40"/>
      <c r="EA46" s="40"/>
      <c r="EB46" s="40"/>
      <c r="EC46" s="40"/>
      <c r="ED46" s="40"/>
      <c r="EE46" s="40"/>
      <c r="EF46" s="40"/>
      <c r="EG46" s="40"/>
      <c r="EH46" s="40"/>
      <c r="EI46" s="40"/>
      <c r="EJ46" s="40"/>
      <c r="EK46" s="40"/>
      <c r="EL46" s="40"/>
      <c r="EM46" s="40"/>
      <c r="EN46" s="40"/>
      <c r="EO46" s="40"/>
      <c r="EP46" s="40"/>
      <c r="EQ46" s="40"/>
      <c r="ER46" s="40"/>
    </row>
    <row r="47" spans="1:148" x14ac:dyDescent="0.2">
      <c r="A47" s="21" t="s">
        <v>124</v>
      </c>
      <c r="B47" s="41" t="s">
        <v>48</v>
      </c>
      <c r="C47" s="42"/>
      <c r="D47" s="17"/>
      <c r="E47" s="18"/>
      <c r="F47" s="18"/>
      <c r="G47" s="20"/>
      <c r="H47" s="17"/>
      <c r="I47" s="18"/>
      <c r="J47" s="18"/>
      <c r="K47" s="20"/>
      <c r="L47" s="17"/>
      <c r="M47" s="18"/>
      <c r="N47" s="18"/>
      <c r="O47" s="20"/>
      <c r="P47" s="17">
        <v>0</v>
      </c>
      <c r="Q47" s="18">
        <v>2</v>
      </c>
      <c r="R47" s="18" t="s">
        <v>20</v>
      </c>
      <c r="S47" s="19">
        <v>10</v>
      </c>
      <c r="T47" s="36"/>
      <c r="U47" s="39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40"/>
      <c r="AJ47" s="40"/>
      <c r="AK47" s="40"/>
      <c r="AL47" s="40"/>
      <c r="AM47" s="40"/>
      <c r="AN47" s="40"/>
      <c r="AO47" s="40"/>
      <c r="AP47" s="40"/>
      <c r="AQ47" s="40"/>
      <c r="AR47" s="40"/>
      <c r="AS47" s="40"/>
      <c r="AT47" s="40"/>
      <c r="AU47" s="40"/>
      <c r="AV47" s="40"/>
      <c r="AW47" s="40"/>
      <c r="AX47" s="40"/>
      <c r="AY47" s="40"/>
      <c r="AZ47" s="40"/>
      <c r="BA47" s="40"/>
      <c r="BB47" s="40"/>
      <c r="BC47" s="40"/>
      <c r="BD47" s="40"/>
      <c r="BE47" s="40"/>
      <c r="BF47" s="40"/>
      <c r="BG47" s="40"/>
      <c r="BH47" s="40"/>
      <c r="BI47" s="40"/>
      <c r="BJ47" s="40"/>
      <c r="BK47" s="40"/>
      <c r="BL47" s="40"/>
      <c r="BM47" s="40"/>
      <c r="BN47" s="40"/>
      <c r="BO47" s="40"/>
      <c r="BP47" s="40"/>
      <c r="BQ47" s="40"/>
      <c r="BR47" s="40"/>
      <c r="BS47" s="40"/>
      <c r="BT47" s="40"/>
      <c r="BU47" s="40"/>
      <c r="BV47" s="40"/>
      <c r="BW47" s="40"/>
      <c r="BX47" s="40"/>
      <c r="BY47" s="40"/>
      <c r="BZ47" s="40"/>
      <c r="CA47" s="40"/>
      <c r="CB47" s="40"/>
      <c r="CC47" s="40"/>
      <c r="CD47" s="40"/>
      <c r="CE47" s="40"/>
      <c r="CF47" s="40"/>
      <c r="CG47" s="40"/>
      <c r="CH47" s="40"/>
      <c r="CI47" s="40"/>
      <c r="CJ47" s="40"/>
      <c r="CK47" s="40"/>
      <c r="CL47" s="40"/>
      <c r="CM47" s="40"/>
      <c r="CN47" s="40"/>
      <c r="CO47" s="40"/>
      <c r="CP47" s="40"/>
      <c r="CQ47" s="40"/>
      <c r="CR47" s="40"/>
      <c r="CS47" s="40"/>
      <c r="CT47" s="40"/>
      <c r="CU47" s="40"/>
      <c r="CV47" s="40"/>
      <c r="CW47" s="40"/>
      <c r="CX47" s="40"/>
      <c r="CY47" s="40"/>
      <c r="CZ47" s="40"/>
      <c r="DA47" s="40"/>
      <c r="DB47" s="40"/>
      <c r="DC47" s="40"/>
      <c r="DD47" s="40"/>
      <c r="DE47" s="40"/>
      <c r="DF47" s="40"/>
      <c r="DG47" s="40"/>
      <c r="DH47" s="40"/>
      <c r="DI47" s="40"/>
      <c r="DJ47" s="40"/>
      <c r="DK47" s="40"/>
      <c r="DL47" s="40"/>
      <c r="DM47" s="40"/>
      <c r="DN47" s="40"/>
      <c r="DO47" s="40"/>
      <c r="DP47" s="40"/>
      <c r="DQ47" s="40"/>
      <c r="DR47" s="40"/>
      <c r="DS47" s="40"/>
      <c r="DT47" s="40"/>
      <c r="DU47" s="40"/>
      <c r="DV47" s="40"/>
      <c r="DW47" s="40"/>
      <c r="DX47" s="40"/>
      <c r="DY47" s="40"/>
      <c r="DZ47" s="40"/>
      <c r="EA47" s="40"/>
      <c r="EB47" s="40"/>
      <c r="EC47" s="40"/>
      <c r="ED47" s="40"/>
      <c r="EE47" s="40"/>
      <c r="EF47" s="40"/>
      <c r="EG47" s="40"/>
      <c r="EH47" s="40"/>
      <c r="EI47" s="40"/>
      <c r="EJ47" s="40"/>
      <c r="EK47" s="40"/>
      <c r="EL47" s="40"/>
      <c r="EM47" s="40"/>
      <c r="EN47" s="40"/>
      <c r="EO47" s="40"/>
      <c r="EP47" s="40"/>
      <c r="EQ47" s="40"/>
      <c r="ER47" s="40"/>
    </row>
    <row r="48" spans="1:148" ht="13.5" thickBot="1" x14ac:dyDescent="0.25">
      <c r="A48" s="21" t="s">
        <v>125</v>
      </c>
      <c r="B48" s="43" t="s">
        <v>67</v>
      </c>
      <c r="C48" s="44"/>
      <c r="D48" s="45"/>
      <c r="E48" s="46"/>
      <c r="F48" s="46"/>
      <c r="G48" s="47"/>
      <c r="H48" s="45"/>
      <c r="I48" s="46"/>
      <c r="J48" s="46"/>
      <c r="K48" s="47"/>
      <c r="L48" s="45"/>
      <c r="M48" s="46"/>
      <c r="N48" s="46"/>
      <c r="O48" s="47"/>
      <c r="P48" s="45">
        <v>0</v>
      </c>
      <c r="Q48" s="46">
        <v>0</v>
      </c>
      <c r="R48" s="46" t="s">
        <v>22</v>
      </c>
      <c r="S48" s="44">
        <v>0</v>
      </c>
      <c r="T48" s="35" t="s">
        <v>82</v>
      </c>
      <c r="U48" s="48" t="s">
        <v>92</v>
      </c>
    </row>
    <row r="49" spans="1:21" s="16" customFormat="1" ht="13.5" thickBot="1" x14ac:dyDescent="0.25">
      <c r="A49" s="25"/>
      <c r="B49" s="53" t="s">
        <v>76</v>
      </c>
      <c r="C49" s="26">
        <f>G49+K49+O49+S49</f>
        <v>94</v>
      </c>
      <c r="D49" s="58">
        <f>SUM(D27:D48)</f>
        <v>15</v>
      </c>
      <c r="E49" s="58">
        <f t="shared" ref="E49:S49" si="1">SUM(E27:E48)</f>
        <v>10</v>
      </c>
      <c r="F49" s="58"/>
      <c r="G49" s="58">
        <f t="shared" si="1"/>
        <v>33</v>
      </c>
      <c r="H49" s="58">
        <f t="shared" si="1"/>
        <v>4</v>
      </c>
      <c r="I49" s="58">
        <f t="shared" si="1"/>
        <v>0</v>
      </c>
      <c r="J49" s="58"/>
      <c r="K49" s="58">
        <f t="shared" si="1"/>
        <v>6</v>
      </c>
      <c r="L49" s="58">
        <f t="shared" si="1"/>
        <v>7</v>
      </c>
      <c r="M49" s="58">
        <f t="shared" si="1"/>
        <v>7</v>
      </c>
      <c r="N49" s="58"/>
      <c r="O49" s="58">
        <f t="shared" si="1"/>
        <v>26</v>
      </c>
      <c r="P49" s="58">
        <f t="shared" si="1"/>
        <v>11</v>
      </c>
      <c r="Q49" s="58">
        <f t="shared" si="1"/>
        <v>6</v>
      </c>
      <c r="R49" s="58"/>
      <c r="S49" s="58">
        <f t="shared" si="1"/>
        <v>29</v>
      </c>
      <c r="T49" s="31"/>
      <c r="U49" s="32"/>
    </row>
    <row r="50" spans="1:21" s="16" customFormat="1" ht="16.5" thickBot="1" x14ac:dyDescent="0.25">
      <c r="A50" s="156" t="s">
        <v>5</v>
      </c>
      <c r="B50" s="157"/>
      <c r="C50" s="157"/>
      <c r="D50" s="157"/>
      <c r="E50" s="157"/>
      <c r="F50" s="157"/>
      <c r="G50" s="157"/>
      <c r="H50" s="157"/>
      <c r="I50" s="157"/>
      <c r="J50" s="157"/>
      <c r="K50" s="157"/>
      <c r="L50" s="157"/>
      <c r="M50" s="157"/>
      <c r="N50" s="157"/>
      <c r="O50" s="157"/>
      <c r="P50" s="157"/>
      <c r="Q50" s="157"/>
      <c r="R50" s="157"/>
      <c r="S50" s="157"/>
      <c r="T50" s="157"/>
      <c r="U50" s="158"/>
    </row>
    <row r="51" spans="1:21" s="93" customFormat="1" x14ac:dyDescent="0.2">
      <c r="A51" s="94" t="s">
        <v>126</v>
      </c>
      <c r="B51" s="95" t="s">
        <v>32</v>
      </c>
      <c r="C51" s="96"/>
      <c r="D51" s="97">
        <v>1</v>
      </c>
      <c r="E51" s="98">
        <v>1</v>
      </c>
      <c r="F51" s="98" t="s">
        <v>20</v>
      </c>
      <c r="G51" s="99">
        <v>3</v>
      </c>
      <c r="H51" s="97"/>
      <c r="I51" s="98"/>
      <c r="J51" s="98"/>
      <c r="K51" s="100"/>
      <c r="L51" s="97"/>
      <c r="M51" s="98"/>
      <c r="N51" s="98"/>
      <c r="O51" s="99"/>
      <c r="P51" s="97"/>
      <c r="Q51" s="98"/>
      <c r="R51" s="98"/>
      <c r="S51" s="99"/>
      <c r="T51" s="101" t="s">
        <v>33</v>
      </c>
      <c r="U51" s="102" t="s">
        <v>58</v>
      </c>
    </row>
    <row r="52" spans="1:21" s="93" customFormat="1" x14ac:dyDescent="0.2">
      <c r="A52" s="94" t="s">
        <v>127</v>
      </c>
      <c r="B52" s="126" t="s">
        <v>63</v>
      </c>
      <c r="C52" s="127"/>
      <c r="D52" s="128"/>
      <c r="E52" s="129"/>
      <c r="F52" s="129"/>
      <c r="G52" s="130"/>
      <c r="H52" s="131"/>
      <c r="I52" s="109"/>
      <c r="J52" s="109"/>
      <c r="K52" s="110"/>
      <c r="L52" s="131"/>
      <c r="M52" s="109"/>
      <c r="N52" s="109"/>
      <c r="P52" s="128">
        <v>0</v>
      </c>
      <c r="Q52" s="129">
        <v>2</v>
      </c>
      <c r="R52" s="129" t="s">
        <v>20</v>
      </c>
      <c r="S52" s="132">
        <v>3</v>
      </c>
      <c r="T52" s="91" t="s">
        <v>68</v>
      </c>
      <c r="U52" s="133" t="s">
        <v>64</v>
      </c>
    </row>
    <row r="53" spans="1:21" s="113" customFormat="1" ht="12.75" customHeight="1" x14ac:dyDescent="0.2">
      <c r="A53" s="94" t="s">
        <v>128</v>
      </c>
      <c r="B53" s="103" t="s">
        <v>65</v>
      </c>
      <c r="C53" s="136"/>
      <c r="D53" s="137"/>
      <c r="E53" s="138"/>
      <c r="F53" s="138"/>
      <c r="G53" s="139"/>
      <c r="H53" s="105">
        <v>2</v>
      </c>
      <c r="I53" s="106">
        <v>0</v>
      </c>
      <c r="J53" s="106" t="s">
        <v>22</v>
      </c>
      <c r="K53" s="107">
        <v>3</v>
      </c>
      <c r="L53" s="105"/>
      <c r="M53" s="106"/>
      <c r="N53" s="106"/>
      <c r="O53" s="107"/>
      <c r="P53" s="128"/>
      <c r="Q53" s="129"/>
      <c r="R53" s="129"/>
      <c r="S53" s="140"/>
      <c r="T53" s="103" t="s">
        <v>86</v>
      </c>
      <c r="U53" s="112" t="s">
        <v>66</v>
      </c>
    </row>
    <row r="54" spans="1:21" s="72" customFormat="1" ht="12.75" customHeight="1" x14ac:dyDescent="0.2">
      <c r="A54" s="59" t="s">
        <v>129</v>
      </c>
      <c r="B54" s="60" t="s">
        <v>79</v>
      </c>
      <c r="C54" s="61"/>
      <c r="D54" s="62"/>
      <c r="E54" s="63"/>
      <c r="F54" s="63"/>
      <c r="G54" s="64"/>
      <c r="H54" s="65">
        <v>0</v>
      </c>
      <c r="I54" s="66">
        <v>2</v>
      </c>
      <c r="J54" s="66" t="s">
        <v>20</v>
      </c>
      <c r="K54" s="67">
        <v>3</v>
      </c>
      <c r="L54" s="65"/>
      <c r="M54" s="66"/>
      <c r="N54" s="66"/>
      <c r="O54" s="67"/>
      <c r="P54" s="68">
        <v>0</v>
      </c>
      <c r="Q54" s="69">
        <v>2</v>
      </c>
      <c r="R54" s="69" t="s">
        <v>20</v>
      </c>
      <c r="S54" s="70">
        <v>3</v>
      </c>
      <c r="T54" s="71" t="s">
        <v>83</v>
      </c>
      <c r="U54" s="73" t="s">
        <v>80</v>
      </c>
    </row>
    <row r="55" spans="1:21" s="93" customFormat="1" ht="13.5" thickBot="1" x14ac:dyDescent="0.25">
      <c r="A55" s="79" t="s">
        <v>130</v>
      </c>
      <c r="B55" s="80" t="s">
        <v>93</v>
      </c>
      <c r="C55" s="81"/>
      <c r="D55" s="82"/>
      <c r="E55" s="83"/>
      <c r="F55" s="83"/>
      <c r="G55" s="84"/>
      <c r="H55" s="82"/>
      <c r="I55" s="83"/>
      <c r="J55" s="83"/>
      <c r="K55" s="85"/>
      <c r="L55" s="86">
        <v>1</v>
      </c>
      <c r="M55" s="87">
        <v>1</v>
      </c>
      <c r="N55" s="87" t="s">
        <v>20</v>
      </c>
      <c r="O55" s="88">
        <v>3</v>
      </c>
      <c r="P55" s="89"/>
      <c r="Q55" s="90"/>
      <c r="R55" s="90"/>
      <c r="S55" s="88"/>
      <c r="T55" s="91" t="s">
        <v>27</v>
      </c>
      <c r="U55" s="92" t="s">
        <v>90</v>
      </c>
    </row>
    <row r="56" spans="1:21" ht="13.5" thickBot="1" x14ac:dyDescent="0.25">
      <c r="A56" s="25"/>
      <c r="B56" s="54" t="s">
        <v>76</v>
      </c>
      <c r="C56" s="26">
        <v>6</v>
      </c>
      <c r="D56" s="58"/>
      <c r="E56" s="58"/>
      <c r="F56" s="58"/>
      <c r="G56" s="58"/>
      <c r="H56" s="58">
        <f t="shared" ref="H56:K56" si="2">SUM(H51:H55)</f>
        <v>2</v>
      </c>
      <c r="I56" s="58">
        <f t="shared" si="2"/>
        <v>2</v>
      </c>
      <c r="J56" s="58"/>
      <c r="K56" s="58">
        <f t="shared" si="2"/>
        <v>6</v>
      </c>
      <c r="L56" s="58"/>
      <c r="M56" s="58"/>
      <c r="N56" s="58"/>
      <c r="O56" s="58"/>
      <c r="P56" s="58"/>
      <c r="Q56" s="58"/>
      <c r="R56" s="58"/>
      <c r="S56" s="58"/>
      <c r="T56" s="31"/>
      <c r="U56" s="32"/>
    </row>
    <row r="57" spans="1:21" ht="13.5" thickBot="1" x14ac:dyDescent="0.25">
      <c r="A57" s="75"/>
      <c r="B57" s="76" t="s">
        <v>87</v>
      </c>
      <c r="C57" s="77">
        <f>SUM(C56,C49,C25)</f>
        <v>120</v>
      </c>
      <c r="D57" s="77">
        <f t="shared" ref="D57:S57" si="3">SUM(D56,D49,D25)</f>
        <v>17</v>
      </c>
      <c r="E57" s="77">
        <f t="shared" si="3"/>
        <v>10</v>
      </c>
      <c r="F57" s="77">
        <f t="shared" si="3"/>
        <v>0</v>
      </c>
      <c r="G57" s="77">
        <f t="shared" si="3"/>
        <v>36</v>
      </c>
      <c r="H57" s="77">
        <f t="shared" si="3"/>
        <v>10</v>
      </c>
      <c r="I57" s="77">
        <f t="shared" si="3"/>
        <v>8</v>
      </c>
      <c r="J57" s="77">
        <f t="shared" si="3"/>
        <v>0</v>
      </c>
      <c r="K57" s="77">
        <f t="shared" si="3"/>
        <v>25</v>
      </c>
      <c r="L57" s="77">
        <f t="shared" si="3"/>
        <v>7</v>
      </c>
      <c r="M57" s="77">
        <f t="shared" si="3"/>
        <v>7</v>
      </c>
      <c r="N57" s="77">
        <f t="shared" si="3"/>
        <v>0</v>
      </c>
      <c r="O57" s="77">
        <f t="shared" si="3"/>
        <v>26</v>
      </c>
      <c r="P57" s="77">
        <f t="shared" si="3"/>
        <v>13</v>
      </c>
      <c r="Q57" s="77">
        <f t="shared" si="3"/>
        <v>6</v>
      </c>
      <c r="R57" s="77">
        <f t="shared" si="3"/>
        <v>0</v>
      </c>
      <c r="S57" s="77">
        <f t="shared" si="3"/>
        <v>33</v>
      </c>
      <c r="T57" s="78"/>
      <c r="U57" s="74"/>
    </row>
    <row r="61" spans="1:21" x14ac:dyDescent="0.2">
      <c r="A61" s="15"/>
      <c r="B61" s="15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</row>
    <row r="62" spans="1:21" x14ac:dyDescent="0.2">
      <c r="A62" s="15"/>
      <c r="B62" s="15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</row>
    <row r="63" spans="1:21" s="16" customFormat="1" ht="12.75" customHeight="1" x14ac:dyDescent="0.2"/>
  </sheetData>
  <mergeCells count="21">
    <mergeCell ref="A1:U1"/>
    <mergeCell ref="A2:U2"/>
    <mergeCell ref="A3:U3"/>
    <mergeCell ref="A4:U4"/>
    <mergeCell ref="A14:A16"/>
    <mergeCell ref="D14:G14"/>
    <mergeCell ref="D15:E15"/>
    <mergeCell ref="H15:I15"/>
    <mergeCell ref="L15:M15"/>
    <mergeCell ref="P15:Q15"/>
    <mergeCell ref="H14:K14"/>
    <mergeCell ref="C14:C16"/>
    <mergeCell ref="U14:U16"/>
    <mergeCell ref="B14:B16"/>
    <mergeCell ref="A50:U50"/>
    <mergeCell ref="L14:O14"/>
    <mergeCell ref="P14:S14"/>
    <mergeCell ref="T14:T16"/>
    <mergeCell ref="A18:U18"/>
    <mergeCell ref="A26:U26"/>
    <mergeCell ref="A17:U17"/>
  </mergeCells>
  <phoneticPr fontId="0" type="noConversion"/>
  <printOptions horizontalCentered="1"/>
  <pageMargins left="0.19685039370078741" right="0.19685039370078741" top="0.19685039370078741" bottom="0.19685039370078741" header="0.11811023622047245" footer="0.11811023622047245"/>
  <pageSetup paperSize="8" scale="8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3MNVA14</vt:lpstr>
    </vt:vector>
  </TitlesOfParts>
  <Company>Kaposvári Egyetem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molnar.eszter</dc:creator>
  <cp:lastModifiedBy>abraham.brigitta</cp:lastModifiedBy>
  <cp:lastPrinted>2016-04-19T09:25:37Z</cp:lastPrinted>
  <dcterms:created xsi:type="dcterms:W3CDTF">2010-10-20T10:04:50Z</dcterms:created>
  <dcterms:modified xsi:type="dcterms:W3CDTF">2016-06-01T12:45:14Z</dcterms:modified>
</cp:coreProperties>
</file>